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0.2\上下水道課\001■上下水道課共通\006■経営戦略（経営比較分析含）\02経営比較分析\R2（令和元年度決算）\20210114【照会：1／22（金）〆】公営企業に係る経営比較分析表（令和元年度決算）の分析等について\【経営比較分析表】2019_012297_46_010（上水）\"/>
    </mc:Choice>
  </mc:AlternateContent>
  <workbookProtection workbookAlgorithmName="SHA-512" workbookHashValue="MdBTGgx5oLaBF1B2NYk7k+taZQ+CnRBy3N3nvDBbU6Dykx9PfkJP3wZi1LZaSOCHnnsCjtp7TBwUYjj5+USZHA==" workbookSaltValue="dzf5Sf1CLtoZqkaAl9zU/w=="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<sst xmlns="http://schemas.openxmlformats.org/spreadsheetml/2006/main" count="228" uniqueCount="113">
  <si>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</si>
  <si>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</si>
  <si>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</si>
  <si>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</si>
  <si>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</si>
  <si>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</si>
  <si>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</si>
  <si>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</si>
  <si>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</si>
  <si>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</si>
  <si>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</si>
  <si>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</si>
  <si>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</si>
  <si>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</si>
  <si>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</si>
  <si>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</si>
  <si>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</si>
  <si>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</si>
  <si>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</si>
  <si>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</si>
  <si>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</si>
  <si>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</si>
  <si>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</si>
  <si>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</si>
  <si>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</si>
  <si>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</si>
  <si>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</si>
  <si>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</si>
  <si>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</si>
  <si>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</si>
  <si>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</si>
  <si>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</si>
  <si>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</si>
  <si>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</si>
  <si>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</si>
  <si>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</si>
  <si>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</si>
  <si>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</si>
  <si>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</si>
  <si>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</si>
  <si>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</si>
  <si>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</si>
  <si>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</si>
  <si>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</si>
  <si>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</si>
  <si>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</si>
  <si>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</si>
  <si>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</si>
  <si>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</si>
  <si>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</si>
  <si>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</si>
  <si>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</si>
  <si>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</si>
  <si>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</si>
  <si>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</si>
  <si>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</si>
  <si>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</si>
  <si>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</si>
  <si>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</si>
  <si>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</si>
  <si>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</si>
  <si>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</si>
  <si>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</si>
  <si>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</si>
  <si>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</si>
  <si>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</si>
  <si>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</si>
  <si>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</si>
  <si>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</si>
  <si>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</si>
  <si>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</si>
  <si>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</si>
  <si>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</si>
  <si>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</si>
  <si>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</si>
  <si>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</si>
  <si>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</si>
  <si>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</si>
  <si>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</si>
  <si>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</si>
  <si>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</si>
  <si>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</si>
  <si>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</si>
  <si>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</si>
  <si>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</si>
  <si>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</si>
  <si>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</si>
  <si>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</si>
  <si>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</si>
  <si>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</si>
  <si>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</si>
  <si>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</si>
  <si>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</si>
  <si>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富良野市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</si>
  <si>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</si>
  <si>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</si>
  <si>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</si>
  <si>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</si>
  <si>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</si>
  <si>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</si>
  <si>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</si>
  <si>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</si>
  <si>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</si>
  <si>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</si>
  <si>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</si>
  <si>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</si>
  <si>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</si>
  <si>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</si>
  <si>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</si>
  <si>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</si>
  <si>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①有形固定資産原価償却率
　有形固定資産の減価償却がどの程度進んでいるかを表す指標で、資産の老朽化度合を示す。類似団体より若干低く推移しているが、耐用年数を超過した資産の計画的更新を実施していく。
②管路経年化率
　法定耐用年数を超えた管路延長の割合を表す指標で、管路の老朽化度合を示す。類似団体とほぼ同様に推移しているが、年々増加傾向となっているため計画的な老朽管の更新を検討していく。
③管路更新率
　当該年度に更新した管路延長の割合を表すもので、老朽管更新の進捗状況を見ることができる。法定耐用年数を超えるものや、劣化の激しい地区を選定し、かつ、財政状況も分析しながら計画的に老朽管更新を検討していく。</t>
    <rPh sb="1" eb="3">
      <t>ユウケイ</t>
    </rPh>
    <rPh sb="3" eb="5">
      <t>コテイ</t>
    </rPh>
    <rPh sb="5" eb="7">
      <t>シサン</t>
    </rPh>
    <rPh sb="7" eb="9">
      <t>ゲンカ</t>
    </rPh>
    <rPh sb="9" eb="11">
      <t>ショウキャク</t>
    </rPh>
    <rPh sb="11" eb="12">
      <t>リツ</t>
    </rPh>
    <rPh sb="14" eb="20">
      <t>ユウケイコテイシサン</t>
    </rPh>
    <rPh sb="21" eb="23">
      <t>ゲンカ</t>
    </rPh>
    <rPh sb="23" eb="25">
      <t>ショウキャク</t>
    </rPh>
    <rPh sb="28" eb="30">
      <t>テイド</t>
    </rPh>
    <rPh sb="30" eb="31">
      <t>スス</t>
    </rPh>
    <rPh sb="37" eb="38">
      <t>アラワ</t>
    </rPh>
    <rPh sb="39" eb="41">
      <t>シヒョウ</t>
    </rPh>
    <rPh sb="43" eb="45">
      <t>シサン</t>
    </rPh>
    <rPh sb="46" eb="49">
      <t>ロウキュウカ</t>
    </rPh>
    <rPh sb="49" eb="51">
      <t>ドアイ</t>
    </rPh>
    <rPh sb="52" eb="53">
      <t>シメ</t>
    </rPh>
    <rPh sb="55" eb="57">
      <t>ルイジ</t>
    </rPh>
    <rPh sb="57" eb="59">
      <t>ダンタイ</t>
    </rPh>
    <rPh sb="61" eb="63">
      <t>ジャッカン</t>
    </rPh>
    <rPh sb="63" eb="64">
      <t>ヒク</t>
    </rPh>
    <rPh sb="65" eb="67">
      <t>スイイ</t>
    </rPh>
    <rPh sb="73" eb="75">
      <t>タイヨウ</t>
    </rPh>
    <rPh sb="75" eb="77">
      <t>ネンスウ</t>
    </rPh>
    <rPh sb="78" eb="80">
      <t>チョウカ</t>
    </rPh>
    <rPh sb="82" eb="84">
      <t>シサン</t>
    </rPh>
    <rPh sb="85" eb="87">
      <t>ケイカク</t>
    </rPh>
    <rPh sb="87" eb="88">
      <t>テキ</t>
    </rPh>
    <rPh sb="88" eb="90">
      <t>コウシン</t>
    </rPh>
    <rPh sb="91" eb="93">
      <t>ジッシ</t>
    </rPh>
    <rPh sb="100" eb="102">
      <t>カンロ</t>
    </rPh>
    <rPh sb="102" eb="105">
      <t>ケイネンカ</t>
    </rPh>
    <rPh sb="105" eb="106">
      <t>リツ</t>
    </rPh>
    <rPh sb="108" eb="110">
      <t>ホウテイ</t>
    </rPh>
    <rPh sb="110" eb="112">
      <t>タイヨウ</t>
    </rPh>
    <rPh sb="112" eb="114">
      <t>ネンスウ</t>
    </rPh>
    <rPh sb="115" eb="116">
      <t>コ</t>
    </rPh>
    <rPh sb="118" eb="120">
      <t>カンロ</t>
    </rPh>
    <rPh sb="120" eb="122">
      <t>エンチョウ</t>
    </rPh>
    <rPh sb="123" eb="125">
      <t>ワリアイ</t>
    </rPh>
    <rPh sb="126" eb="127">
      <t>アラワ</t>
    </rPh>
    <rPh sb="128" eb="130">
      <t>シヒョウ</t>
    </rPh>
    <rPh sb="132" eb="134">
      <t>カンロ</t>
    </rPh>
    <rPh sb="135" eb="138">
      <t>ロウキュウカ</t>
    </rPh>
    <rPh sb="138" eb="140">
      <t>ドアイ</t>
    </rPh>
    <rPh sb="141" eb="142">
      <t>シメ</t>
    </rPh>
    <rPh sb="144" eb="146">
      <t>ルイジ</t>
    </rPh>
    <rPh sb="146" eb="148">
      <t>ダンタイ</t>
    </rPh>
    <rPh sb="151" eb="153">
      <t>ドウヨウ</t>
    </rPh>
    <rPh sb="154" eb="156">
      <t>スイイ</t>
    </rPh>
    <rPh sb="162" eb="164">
      <t>ネンネン</t>
    </rPh>
    <rPh sb="164" eb="166">
      <t>ゾウカ</t>
    </rPh>
    <rPh sb="166" eb="168">
      <t>ケイコウ</t>
    </rPh>
    <rPh sb="176" eb="178">
      <t>ケイカク</t>
    </rPh>
    <rPh sb="178" eb="179">
      <t>テキ</t>
    </rPh>
    <rPh sb="180" eb="182">
      <t>ロウキュウ</t>
    </rPh>
    <rPh sb="182" eb="183">
      <t>カン</t>
    </rPh>
    <rPh sb="184" eb="186">
      <t>コウシン</t>
    </rPh>
    <rPh sb="187" eb="189">
      <t>ケントウ</t>
    </rPh>
    <rPh sb="196" eb="198">
      <t>カンロ</t>
    </rPh>
    <rPh sb="198" eb="200">
      <t>コウシン</t>
    </rPh>
    <rPh sb="200" eb="201">
      <t>リツ</t>
    </rPh>
    <rPh sb="203" eb="205">
      <t>トウガイ</t>
    </rPh>
    <rPh sb="205" eb="207">
      <t>ネンド</t>
    </rPh>
    <rPh sb="208" eb="210">
      <t>コウシン</t>
    </rPh>
    <rPh sb="212" eb="214">
      <t>カンロ</t>
    </rPh>
    <rPh sb="214" eb="216">
      <t>エンチョウ</t>
    </rPh>
    <rPh sb="217" eb="219">
      <t>ワリアイ</t>
    </rPh>
    <rPh sb="220" eb="221">
      <t>アラワ</t>
    </rPh>
    <rPh sb="226" eb="228">
      <t>ロウキュウ</t>
    </rPh>
    <rPh sb="228" eb="229">
      <t>カン</t>
    </rPh>
    <rPh sb="229" eb="231">
      <t>コウシン</t>
    </rPh>
    <rPh sb="232" eb="234">
      <t>シンチョク</t>
    </rPh>
    <rPh sb="234" eb="236">
      <t>ジョウキョウ</t>
    </rPh>
    <rPh sb="237" eb="238">
      <t>ミ</t>
    </rPh>
    <rPh sb="246" eb="248">
      <t>ホウテイ</t>
    </rPh>
    <rPh sb="248" eb="250">
      <t>タイヨウ</t>
    </rPh>
    <rPh sb="250" eb="252">
      <t>ネンスウ</t>
    </rPh>
    <rPh sb="253" eb="254">
      <t>コ</t>
    </rPh>
    <rPh sb="260" eb="262">
      <t>レッカ</t>
    </rPh>
    <rPh sb="263" eb="264">
      <t>ハゲ</t>
    </rPh>
    <rPh sb="266" eb="268">
      <t>チク</t>
    </rPh>
    <rPh sb="269" eb="271">
      <t>センテイ</t>
    </rPh>
    <rPh sb="276" eb="278">
      <t>ザイセイ</t>
    </rPh>
    <rPh sb="278" eb="280">
      <t>ジョウキョウ</t>
    </rPh>
    <rPh sb="281" eb="283">
      <t>ブンセキ</t>
    </rPh>
    <rPh sb="287" eb="290">
      <t>ケイカクテキ</t>
    </rPh>
    <rPh sb="291" eb="293">
      <t>ロウキュウ</t>
    </rPh>
    <rPh sb="293" eb="294">
      <t>カン</t>
    </rPh>
    <rPh sb="294" eb="296">
      <t>コウシン</t>
    </rPh>
    <rPh sb="297" eb="299">
      <t>ケントウ</t>
    </rPh>
    <phoneticPr fontId="4"/>
  </si>
  <si>
    <t>　少子高齢化社会を迎え、人口減少が進む中で料金収入の増加は見込めない状況であるが、本市の特徴として大型宿泊施設の建設も予定されていることから、現行の経営戦略による投資・財政計画の検証を行いながら、今後の老朽化対策に備える。また、企業債償還金の状況や内部留保資金、現金残高の推移に注視し、経営状況を住民と共有する中で、持続可能な事業運営に向けた適正な料金の在り方を検討していく。さらに、有収率向上に向け漏水調査等を継続し、より効率的な事業運営に努める。</t>
    <rPh sb="1" eb="3">
      <t>ショウシ</t>
    </rPh>
    <rPh sb="3" eb="6">
      <t>コウレイカ</t>
    </rPh>
    <rPh sb="6" eb="8">
      <t>シャカイ</t>
    </rPh>
    <rPh sb="9" eb="10">
      <t>ムカ</t>
    </rPh>
    <rPh sb="12" eb="14">
      <t>ジンコウ</t>
    </rPh>
    <rPh sb="14" eb="16">
      <t>ゲンショウ</t>
    </rPh>
    <rPh sb="17" eb="18">
      <t>スス</t>
    </rPh>
    <rPh sb="19" eb="20">
      <t>ナカ</t>
    </rPh>
    <rPh sb="21" eb="23">
      <t>リョウキン</t>
    </rPh>
    <rPh sb="23" eb="25">
      <t>シュウニュウ</t>
    </rPh>
    <rPh sb="26" eb="28">
      <t>ゾウカ</t>
    </rPh>
    <rPh sb="29" eb="31">
      <t>ミコ</t>
    </rPh>
    <rPh sb="34" eb="36">
      <t>ジョウキョウ</t>
    </rPh>
    <rPh sb="41" eb="43">
      <t>ホンシ</t>
    </rPh>
    <rPh sb="44" eb="46">
      <t>トクチョウ</t>
    </rPh>
    <rPh sb="49" eb="51">
      <t>オオガタ</t>
    </rPh>
    <rPh sb="51" eb="53">
      <t>シュクハク</t>
    </rPh>
    <rPh sb="53" eb="55">
      <t>シセツ</t>
    </rPh>
    <rPh sb="56" eb="58">
      <t>ケンセツ</t>
    </rPh>
    <rPh sb="59" eb="61">
      <t>ヨテイ</t>
    </rPh>
    <rPh sb="71" eb="73">
      <t>ゲンコウ</t>
    </rPh>
    <rPh sb="74" eb="76">
      <t>ケイエイ</t>
    </rPh>
    <rPh sb="76" eb="78">
      <t>センリャク</t>
    </rPh>
    <rPh sb="81" eb="83">
      <t>トウシ</t>
    </rPh>
    <rPh sb="84" eb="86">
      <t>ザイセイ</t>
    </rPh>
    <rPh sb="86" eb="88">
      <t>ケイカク</t>
    </rPh>
    <rPh sb="89" eb="91">
      <t>ケンショウ</t>
    </rPh>
    <rPh sb="92" eb="93">
      <t>オコナ</t>
    </rPh>
    <rPh sb="98" eb="100">
      <t>コンゴ</t>
    </rPh>
    <rPh sb="101" eb="104">
      <t>ロウキュウカ</t>
    </rPh>
    <rPh sb="104" eb="106">
      <t>タイサク</t>
    </rPh>
    <rPh sb="107" eb="108">
      <t>ソナ</t>
    </rPh>
    <rPh sb="114" eb="116">
      <t>キギョウ</t>
    </rPh>
    <rPh sb="116" eb="117">
      <t>サイ</t>
    </rPh>
    <rPh sb="117" eb="119">
      <t>ショウカン</t>
    </rPh>
    <rPh sb="119" eb="120">
      <t>キン</t>
    </rPh>
    <rPh sb="121" eb="123">
      <t>ジョウキョウ</t>
    </rPh>
    <rPh sb="124" eb="126">
      <t>ナイブ</t>
    </rPh>
    <rPh sb="126" eb="128">
      <t>リュウホ</t>
    </rPh>
    <rPh sb="128" eb="130">
      <t>シキン</t>
    </rPh>
    <rPh sb="131" eb="133">
      <t>ゲンキン</t>
    </rPh>
    <rPh sb="133" eb="135">
      <t>ザンダカ</t>
    </rPh>
    <rPh sb="136" eb="138">
      <t>スイイ</t>
    </rPh>
    <rPh sb="139" eb="141">
      <t>チュウシ</t>
    </rPh>
    <rPh sb="143" eb="145">
      <t>ケイエイ</t>
    </rPh>
    <rPh sb="145" eb="147">
      <t>ジョウキョウ</t>
    </rPh>
    <rPh sb="148" eb="150">
      <t>ジュウミン</t>
    </rPh>
    <rPh sb="151" eb="153">
      <t>キョウユウ</t>
    </rPh>
    <rPh sb="155" eb="156">
      <t>ナカ</t>
    </rPh>
    <rPh sb="158" eb="160">
      <t>ジゾク</t>
    </rPh>
    <rPh sb="160" eb="162">
      <t>カノウ</t>
    </rPh>
    <rPh sb="163" eb="165">
      <t>ジギョウ</t>
    </rPh>
    <rPh sb="165" eb="167">
      <t>ウンエイ</t>
    </rPh>
    <rPh sb="168" eb="169">
      <t>ム</t>
    </rPh>
    <rPh sb="171" eb="173">
      <t>テキセイ</t>
    </rPh>
    <rPh sb="174" eb="176">
      <t>リョウキン</t>
    </rPh>
    <rPh sb="177" eb="178">
      <t>ア</t>
    </rPh>
    <rPh sb="179" eb="180">
      <t>カタ</t>
    </rPh>
    <rPh sb="181" eb="183">
      <t>ケントウ</t>
    </rPh>
    <rPh sb="192" eb="195">
      <t>ユウシュウリツ</t>
    </rPh>
    <rPh sb="195" eb="197">
      <t>コウジョウ</t>
    </rPh>
    <rPh sb="198" eb="199">
      <t>ム</t>
    </rPh>
    <rPh sb="200" eb="202">
      <t>ロウスイ</t>
    </rPh>
    <rPh sb="202" eb="204">
      <t>チョウサ</t>
    </rPh>
    <rPh sb="204" eb="205">
      <t>トウ</t>
    </rPh>
    <rPh sb="206" eb="208">
      <t>ケイゾク</t>
    </rPh>
    <rPh sb="212" eb="215">
      <t>コウリツテキ</t>
    </rPh>
    <rPh sb="216" eb="218">
      <t>ジギョウ</t>
    </rPh>
    <rPh sb="218" eb="220">
      <t>ウンエイ</t>
    </rPh>
    <rPh sb="221" eb="222">
      <t>ツト</t>
    </rPh>
    <phoneticPr fontId="4"/>
  </si>
  <si>
    <t>①経常収支比率
　当該年度は大型宿泊施設の接続による料金収入が増加し前年度より高い値となった。また、水道事業収益全体に占める料金収入も70％以上であるため健全経営と言える。
③流動比率
　1年以内に支払う債務に対し支払うことができる現金等があるかを示すもので、流動比率は減少傾向であるが、今後宿泊施設の接続が見込まれ、支払い能力は有る値と言える。
④企業債残高対給水収益比率
　給水収益に対する企業債残高の割合を示すもので、類似団体と比較し高い数値で推移しており、料金収入に対する企業債残高の規模は大きい状況である。
⑤料金回収率
　給水に係る費用が料金収入でどの程度賄われているかを示す指標であり、前年度より費用が減少したことで高い値となった。本市の場合、給水費用は料金収入及び他会計からの補助金で賄われているため100％以下となっている。
⑥給水原価
　1㎥の水を作るのにかかる費用単価を示すもので、類似団体より高めで推移している。電気料金や各種委託料等の維持管理費が大きくなっている状況であり、今後も経費節減に努めていく。
⑦施設利用率
　施設の利用状況や適正規模を判断する指標であり、類似団体と比較し高い状態にあり、効率良く稼働していると言える。
⑧有収率
　料金化された水量を示すものであり、類似団体より低く、また年々減少している。老朽化による漏水等の影響も考えられ、H29年度より漏水調査等を実施し、有収率向上に努めていく。
　</t>
    <rPh sb="1" eb="3">
      <t>ケイジョウ</t>
    </rPh>
    <rPh sb="3" eb="5">
      <t>シュウシ</t>
    </rPh>
    <rPh sb="5" eb="7">
      <t>ヒリツ</t>
    </rPh>
    <rPh sb="9" eb="11">
      <t>トウガイ</t>
    </rPh>
    <rPh sb="11" eb="13">
      <t>ネンド</t>
    </rPh>
    <rPh sb="14" eb="16">
      <t>オオガタ</t>
    </rPh>
    <rPh sb="16" eb="18">
      <t>シュクハク</t>
    </rPh>
    <rPh sb="18" eb="20">
      <t>シセツ</t>
    </rPh>
    <rPh sb="21" eb="23">
      <t>セツゾク</t>
    </rPh>
    <rPh sb="26" eb="28">
      <t>リョウキン</t>
    </rPh>
    <rPh sb="28" eb="30">
      <t>シュウニュウ</t>
    </rPh>
    <rPh sb="31" eb="33">
      <t>ゾウカ</t>
    </rPh>
    <rPh sb="34" eb="37">
      <t>ゼンネンド</t>
    </rPh>
    <rPh sb="39" eb="40">
      <t>タカ</t>
    </rPh>
    <rPh sb="41" eb="42">
      <t>アタイ</t>
    </rPh>
    <rPh sb="50" eb="52">
      <t>スイドウ</t>
    </rPh>
    <rPh sb="52" eb="54">
      <t>ジギョウ</t>
    </rPh>
    <rPh sb="54" eb="56">
      <t>シュウエキ</t>
    </rPh>
    <rPh sb="56" eb="58">
      <t>ゼンタイ</t>
    </rPh>
    <rPh sb="59" eb="60">
      <t>シ</t>
    </rPh>
    <rPh sb="62" eb="64">
      <t>リョウキン</t>
    </rPh>
    <rPh sb="64" eb="66">
      <t>シュウニュウ</t>
    </rPh>
    <rPh sb="70" eb="72">
      <t>イジョウ</t>
    </rPh>
    <rPh sb="77" eb="79">
      <t>ケンゼン</t>
    </rPh>
    <rPh sb="79" eb="81">
      <t>ケイエイ</t>
    </rPh>
    <rPh sb="82" eb="83">
      <t>イ</t>
    </rPh>
    <rPh sb="88" eb="90">
      <t>リュウドウ</t>
    </rPh>
    <rPh sb="90" eb="92">
      <t>ヒリツ</t>
    </rPh>
    <rPh sb="95" eb="96">
      <t>ネン</t>
    </rPh>
    <rPh sb="96" eb="98">
      <t>イナイ</t>
    </rPh>
    <rPh sb="99" eb="101">
      <t>シハラ</t>
    </rPh>
    <rPh sb="102" eb="104">
      <t>サイム</t>
    </rPh>
    <rPh sb="105" eb="106">
      <t>タイ</t>
    </rPh>
    <rPh sb="107" eb="109">
      <t>シハラ</t>
    </rPh>
    <rPh sb="116" eb="118">
      <t>ゲンキン</t>
    </rPh>
    <rPh sb="118" eb="119">
      <t>トウ</t>
    </rPh>
    <rPh sb="124" eb="125">
      <t>シメ</t>
    </rPh>
    <rPh sb="130" eb="132">
      <t>リュウドウ</t>
    </rPh>
    <rPh sb="132" eb="134">
      <t>ヒリツ</t>
    </rPh>
    <rPh sb="135" eb="137">
      <t>ゲンショウ</t>
    </rPh>
    <rPh sb="137" eb="139">
      <t>ケイコウ</t>
    </rPh>
    <rPh sb="144" eb="146">
      <t>コンゴ</t>
    </rPh>
    <rPh sb="146" eb="148">
      <t>シュクハク</t>
    </rPh>
    <rPh sb="148" eb="150">
      <t>シセツ</t>
    </rPh>
    <rPh sb="151" eb="153">
      <t>セツゾク</t>
    </rPh>
    <rPh sb="154" eb="156">
      <t>ミコ</t>
    </rPh>
    <rPh sb="159" eb="161">
      <t>シハラ</t>
    </rPh>
    <rPh sb="162" eb="164">
      <t>ノウリョク</t>
    </rPh>
    <rPh sb="165" eb="166">
      <t>ア</t>
    </rPh>
    <rPh sb="167" eb="168">
      <t>アタイ</t>
    </rPh>
    <rPh sb="169" eb="170">
      <t>イ</t>
    </rPh>
    <rPh sb="175" eb="177">
      <t>キギョウ</t>
    </rPh>
    <rPh sb="177" eb="178">
      <t>サイ</t>
    </rPh>
    <rPh sb="178" eb="180">
      <t>ザンダカ</t>
    </rPh>
    <rPh sb="180" eb="181">
      <t>タイ</t>
    </rPh>
    <rPh sb="181" eb="183">
      <t>キュウスイ</t>
    </rPh>
    <rPh sb="183" eb="185">
      <t>シュウエキ</t>
    </rPh>
    <rPh sb="185" eb="187">
      <t>ヒリツ</t>
    </rPh>
    <rPh sb="189" eb="191">
      <t>キュウスイ</t>
    </rPh>
    <rPh sb="191" eb="193">
      <t>シュウエキ</t>
    </rPh>
    <rPh sb="194" eb="195">
      <t>タイ</t>
    </rPh>
    <rPh sb="197" eb="199">
      <t>キギョウ</t>
    </rPh>
    <rPh sb="199" eb="200">
      <t>サイ</t>
    </rPh>
    <rPh sb="200" eb="202">
      <t>ザンダカ</t>
    </rPh>
    <rPh sb="203" eb="205">
      <t>ワリアイ</t>
    </rPh>
    <rPh sb="206" eb="207">
      <t>シメ</t>
    </rPh>
    <rPh sb="212" eb="214">
      <t>ルイジ</t>
    </rPh>
    <rPh sb="214" eb="216">
      <t>ダンタイ</t>
    </rPh>
    <rPh sb="217" eb="219">
      <t>ヒカク</t>
    </rPh>
    <rPh sb="220" eb="221">
      <t>タカ</t>
    </rPh>
    <rPh sb="222" eb="224">
      <t>スウチ</t>
    </rPh>
    <rPh sb="225" eb="227">
      <t>スイイ</t>
    </rPh>
    <rPh sb="232" eb="234">
      <t>リョウキン</t>
    </rPh>
    <rPh sb="234" eb="236">
      <t>シュウニュウ</t>
    </rPh>
    <rPh sb="237" eb="238">
      <t>タイ</t>
    </rPh>
    <rPh sb="240" eb="242">
      <t>キギョウ</t>
    </rPh>
    <rPh sb="242" eb="243">
      <t>サイ</t>
    </rPh>
    <rPh sb="243" eb="245">
      <t>ザンダカ</t>
    </rPh>
    <rPh sb="246" eb="248">
      <t>キボ</t>
    </rPh>
    <rPh sb="249" eb="250">
      <t>オオ</t>
    </rPh>
    <rPh sb="252" eb="254">
      <t>ジョウキョウ</t>
    </rPh>
    <rPh sb="260" eb="262">
      <t>リョウキン</t>
    </rPh>
    <rPh sb="262" eb="264">
      <t>カイシュウ</t>
    </rPh>
    <rPh sb="264" eb="265">
      <t>リツ</t>
    </rPh>
    <rPh sb="267" eb="269">
      <t>キュウスイ</t>
    </rPh>
    <rPh sb="270" eb="271">
      <t>カカワ</t>
    </rPh>
    <rPh sb="272" eb="274">
      <t>ヒヨウ</t>
    </rPh>
    <rPh sb="275" eb="277">
      <t>リョウキン</t>
    </rPh>
    <rPh sb="277" eb="279">
      <t>シュウニュウ</t>
    </rPh>
    <rPh sb="282" eb="284">
      <t>テイド</t>
    </rPh>
    <rPh sb="284" eb="285">
      <t>マカナ</t>
    </rPh>
    <rPh sb="292" eb="293">
      <t>シメ</t>
    </rPh>
    <rPh sb="294" eb="296">
      <t>シヒョウ</t>
    </rPh>
    <rPh sb="300" eb="303">
      <t>ゼンネンド</t>
    </rPh>
    <rPh sb="305" eb="307">
      <t>ヒヨウ</t>
    </rPh>
    <rPh sb="308" eb="310">
      <t>ゲンショウ</t>
    </rPh>
    <rPh sb="315" eb="316">
      <t>タカ</t>
    </rPh>
    <rPh sb="317" eb="318">
      <t>アタイ</t>
    </rPh>
    <rPh sb="323" eb="325">
      <t>ホンシ</t>
    </rPh>
    <rPh sb="326" eb="328">
      <t>バアイ</t>
    </rPh>
    <rPh sb="329" eb="331">
      <t>キュウスイ</t>
    </rPh>
    <rPh sb="331" eb="333">
      <t>ヒヨウ</t>
    </rPh>
    <rPh sb="334" eb="336">
      <t>リョウキン</t>
    </rPh>
    <rPh sb="336" eb="338">
      <t>シュウニュウ</t>
    </rPh>
    <rPh sb="338" eb="339">
      <t>オヨ</t>
    </rPh>
    <rPh sb="340" eb="341">
      <t>タ</t>
    </rPh>
    <rPh sb="341" eb="343">
      <t>カイケイ</t>
    </rPh>
    <rPh sb="346" eb="349">
      <t>ホジョキン</t>
    </rPh>
    <rPh sb="350" eb="351">
      <t>マカナ</t>
    </rPh>
    <rPh sb="362" eb="364">
      <t>イカ</t>
    </rPh>
    <rPh sb="373" eb="375">
      <t>キュウスイ</t>
    </rPh>
    <rPh sb="375" eb="377">
      <t>ゲンカ</t>
    </rPh>
    <rPh sb="382" eb="383">
      <t>ミズ</t>
    </rPh>
    <rPh sb="384" eb="385">
      <t>ツク</t>
    </rPh>
    <rPh sb="391" eb="393">
      <t>ヒヨウ</t>
    </rPh>
    <rPh sb="393" eb="395">
      <t>タンカ</t>
    </rPh>
    <rPh sb="396" eb="397">
      <t>シメ</t>
    </rPh>
    <rPh sb="402" eb="404">
      <t>ルイジ</t>
    </rPh>
    <rPh sb="404" eb="406">
      <t>ダンタイ</t>
    </rPh>
    <rPh sb="408" eb="409">
      <t>タカ</t>
    </rPh>
    <rPh sb="411" eb="413">
      <t>スイイ</t>
    </rPh>
    <rPh sb="418" eb="420">
      <t>デンキ</t>
    </rPh>
    <rPh sb="420" eb="422">
      <t>リョウキン</t>
    </rPh>
    <rPh sb="423" eb="425">
      <t>カクシュ</t>
    </rPh>
    <rPh sb="425" eb="428">
      <t>イタクリョウ</t>
    </rPh>
    <rPh sb="428" eb="429">
      <t>ナド</t>
    </rPh>
    <rPh sb="430" eb="432">
      <t>イジ</t>
    </rPh>
    <rPh sb="432" eb="435">
      <t>カンリヒ</t>
    </rPh>
    <rPh sb="436" eb="437">
      <t>オオ</t>
    </rPh>
    <rPh sb="444" eb="446">
      <t>ジョウキョウ</t>
    </rPh>
    <rPh sb="450" eb="452">
      <t>コンゴ</t>
    </rPh>
    <rPh sb="453" eb="455">
      <t>ケイヒ</t>
    </rPh>
    <rPh sb="455" eb="457">
      <t>セツゲン</t>
    </rPh>
    <rPh sb="458" eb="459">
      <t>ツト</t>
    </rPh>
    <rPh sb="466" eb="468">
      <t>シセツ</t>
    </rPh>
    <rPh sb="468" eb="471">
      <t>リヨウリツ</t>
    </rPh>
    <rPh sb="473" eb="475">
      <t>シセツ</t>
    </rPh>
    <rPh sb="476" eb="478">
      <t>リヨウ</t>
    </rPh>
    <rPh sb="478" eb="480">
      <t>ジョウキョウ</t>
    </rPh>
    <rPh sb="481" eb="483">
      <t>テキセイ</t>
    </rPh>
    <rPh sb="483" eb="485">
      <t>キボ</t>
    </rPh>
    <rPh sb="486" eb="488">
      <t>ハンダン</t>
    </rPh>
    <rPh sb="490" eb="492">
      <t>シヒョウ</t>
    </rPh>
    <rPh sb="496" eb="498">
      <t>ルイジ</t>
    </rPh>
    <rPh sb="498" eb="500">
      <t>ダンタイ</t>
    </rPh>
    <rPh sb="501" eb="503">
      <t>ヒカク</t>
    </rPh>
    <rPh sb="504" eb="505">
      <t>タカ</t>
    </rPh>
    <rPh sb="506" eb="508">
      <t>ジョウタイ</t>
    </rPh>
    <rPh sb="512" eb="514">
      <t>コウリツ</t>
    </rPh>
    <rPh sb="514" eb="515">
      <t>ヨ</t>
    </rPh>
    <rPh sb="516" eb="518">
      <t>カドウ</t>
    </rPh>
    <rPh sb="523" eb="524">
      <t>イ</t>
    </rPh>
    <rPh sb="529" eb="532">
      <t>ユウシュウリツ</t>
    </rPh>
    <rPh sb="534" eb="537">
      <t>リョウキンカ</t>
    </rPh>
    <rPh sb="540" eb="542">
      <t>スイリョウ</t>
    </rPh>
    <rPh sb="543" eb="544">
      <t>シメ</t>
    </rPh>
    <rPh sb="551" eb="553">
      <t>ルイジ</t>
    </rPh>
    <rPh sb="553" eb="555">
      <t>ダンタイ</t>
    </rPh>
    <rPh sb="557" eb="558">
      <t>ヒク</t>
    </rPh>
    <rPh sb="562" eb="564">
      <t>ネンネン</t>
    </rPh>
    <rPh sb="564" eb="566">
      <t>ゲンショウ</t>
    </rPh>
    <rPh sb="571" eb="574">
      <t>ロウキュウカ</t>
    </rPh>
    <rPh sb="577" eb="579">
      <t>ロウスイ</t>
    </rPh>
    <rPh sb="579" eb="580">
      <t>トウ</t>
    </rPh>
    <rPh sb="581" eb="583">
      <t>エイキョウ</t>
    </rPh>
    <rPh sb="584" eb="585">
      <t>カンガ</t>
    </rPh>
    <rPh sb="592" eb="594">
      <t>ネンド</t>
    </rPh>
    <rPh sb="596" eb="598">
      <t>ロウスイ</t>
    </rPh>
    <rPh sb="598" eb="600">
      <t>チョウサ</t>
    </rPh>
    <rPh sb="600" eb="601">
      <t>トウ</t>
    </rPh>
    <rPh sb="602" eb="604">
      <t>ジッシ</t>
    </rPh>
    <rPh sb="606" eb="609">
      <t>ユウシュウリツ</t>
    </rPh>
    <rPh sb="609" eb="611">
      <t>コウジョウ</t>
    </rPh>
    <rPh sb="612" eb="61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</si>
</sst>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0.59</c:v>
                </c:pt>
                <c:pt idx="1">
                  <c:v>0.8</c:v>
                </c:pt>
                <c:pt idx="2">
                  <c:v>1.45</c:v>
                </c:pt>
                <c:pt idx="3">
                  <c:v>0.4</c:v>
                </c:pt>
                <c:pt idx="4">
                  <c:v>0.55000000000000004</c:v>
                </c:pt>
              </c:numCache>
            </c:numRef>
          </c:val>
          <c:extLst>
            <c:ext xmlns:c16="http://schemas.microsoft.com/office/drawing/2014/chart" uri="{C3380CC4-5D6E-409C-BE32-E72D297353CC}">
              <c16:uniqueId val="{00000000-52C3-494D-8CEF-7D2B65AF00D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52C3-494D-8CEF-7D2B65AF00D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59.78</c:v>
                </c:pt>
                <c:pt idx="1">
                  <c:v>60.14</c:v>
                </c:pt>
                <c:pt idx="2">
                  <c:v>62.56</c:v>
                </c:pt>
                <c:pt idx="3">
                  <c:v>61.03</c:v>
                </c:pt>
                <c:pt idx="4">
                  <c:v>61.48</c:v>
                </c:pt>
              </c:numCache>
            </c:numRef>
          </c:val>
          <c:extLst>
            <c:ext xmlns:c16="http://schemas.microsoft.com/office/drawing/2014/chart" uri="{C3380CC4-5D6E-409C-BE32-E72D297353CC}">
              <c16:uniqueId val="{00000000-080D-4599-8BBE-97972A7EBF9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080D-4599-8BBE-97972A7EBF9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80.36</c:v>
                </c:pt>
                <c:pt idx="1">
                  <c:v>79.930000000000007</c:v>
                </c:pt>
                <c:pt idx="2">
                  <c:v>77.92</c:v>
                </c:pt>
                <c:pt idx="3">
                  <c:v>77.86</c:v>
                </c:pt>
                <c:pt idx="4">
                  <c:v>77.38</c:v>
                </c:pt>
              </c:numCache>
            </c:numRef>
          </c:val>
          <c:extLst>
            <c:ext xmlns:c16="http://schemas.microsoft.com/office/drawing/2014/chart" uri="{C3380CC4-5D6E-409C-BE32-E72D297353CC}">
              <c16:uniqueId val="{00000000-E527-41FE-AE00-BC8D24DF081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E527-41FE-AE00-BC8D24DF081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108.73</c:v>
                </c:pt>
                <c:pt idx="1">
                  <c:v>108.92</c:v>
                </c:pt>
                <c:pt idx="2">
                  <c:v>116.3</c:v>
                </c:pt>
                <c:pt idx="3">
                  <c:v>105.71</c:v>
                </c:pt>
                <c:pt idx="4">
                  <c:v>116.73</c:v>
                </c:pt>
              </c:numCache>
            </c:numRef>
          </c:val>
          <c:extLst>
            <c:ext xmlns:c16="http://schemas.microsoft.com/office/drawing/2014/chart" uri="{C3380CC4-5D6E-409C-BE32-E72D297353CC}">
              <c16:uniqueId val="{00000000-CFBB-4CF4-AD5A-2A42C4EEBE6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CFBB-4CF4-AD5A-2A42C4EEBE6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45.74</c:v>
                </c:pt>
                <c:pt idx="1">
                  <c:v>47.03</c:v>
                </c:pt>
                <c:pt idx="2">
                  <c:v>48.31</c:v>
                </c:pt>
                <c:pt idx="3">
                  <c:v>46.94</c:v>
                </c:pt>
                <c:pt idx="4">
                  <c:v>48.53</c:v>
                </c:pt>
              </c:numCache>
            </c:numRef>
          </c:val>
          <c:extLst>
            <c:ext xmlns:c16="http://schemas.microsoft.com/office/drawing/2014/chart" uri="{C3380CC4-5D6E-409C-BE32-E72D297353CC}">
              <c16:uniqueId val="{00000000-C3CB-4473-B330-FA2B41889FE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C3CB-4473-B330-FA2B41889FE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10.23</c:v>
                </c:pt>
                <c:pt idx="1">
                  <c:v>11.53</c:v>
                </c:pt>
                <c:pt idx="2">
                  <c:v>12.58</c:v>
                </c:pt>
                <c:pt idx="3">
                  <c:v>12.99</c:v>
                </c:pt>
                <c:pt idx="4">
                  <c:v>17</c:v>
                </c:pt>
              </c:numCache>
            </c:numRef>
          </c:val>
          <c:extLst>
            <c:ext xmlns:c16="http://schemas.microsoft.com/office/drawing/2014/chart" uri="{C3380CC4-5D6E-409C-BE32-E72D297353CC}">
              <c16:uniqueId val="{00000000-923E-4E6E-95C9-9644C1CC464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923E-4E6E-95C9-9644C1CC464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0AA-4482-A55D-5401D297D5C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E0AA-4482-A55D-5401D297D5C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226.96</c:v>
                </c:pt>
                <c:pt idx="1">
                  <c:v>206.27</c:v>
                </c:pt>
                <c:pt idx="2">
                  <c:v>191.37</c:v>
                </c:pt>
                <c:pt idx="3">
                  <c:v>156.18</c:v>
                </c:pt>
                <c:pt idx="4">
                  <c:v>133.41</c:v>
                </c:pt>
              </c:numCache>
            </c:numRef>
          </c:val>
          <c:extLst>
            <c:ext xmlns:c16="http://schemas.microsoft.com/office/drawing/2014/chart" uri="{C3380CC4-5D6E-409C-BE32-E72D297353CC}">
              <c16:uniqueId val="{00000000-E20C-42A9-B1F7-93408385A30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E20C-42A9-B1F7-93408385A30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758.7</c:v>
                </c:pt>
                <c:pt idx="1">
                  <c:v>731.15</c:v>
                </c:pt>
                <c:pt idx="2">
                  <c:v>687.67</c:v>
                </c:pt>
                <c:pt idx="3">
                  <c:v>717.96</c:v>
                </c:pt>
                <c:pt idx="4">
                  <c:v>659.97</c:v>
                </c:pt>
              </c:numCache>
            </c:numRef>
          </c:val>
          <c:extLst>
            <c:ext xmlns:c16="http://schemas.microsoft.com/office/drawing/2014/chart" uri="{C3380CC4-5D6E-409C-BE32-E72D297353CC}">
              <c16:uniqueId val="{00000000-C022-4E17-A9CC-6B78BCE1B41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C022-4E17-A9CC-6B78BCE1B41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89.41</c:v>
                </c:pt>
                <c:pt idx="1">
                  <c:v>89.92</c:v>
                </c:pt>
                <c:pt idx="2">
                  <c:v>97.8</c:v>
                </c:pt>
                <c:pt idx="3">
                  <c:v>88.17</c:v>
                </c:pt>
                <c:pt idx="4">
                  <c:v>99.57</c:v>
                </c:pt>
              </c:numCache>
            </c:numRef>
          </c:val>
          <c:extLst>
            <c:ext xmlns:c16="http://schemas.microsoft.com/office/drawing/2014/chart" uri="{C3380CC4-5D6E-409C-BE32-E72D297353CC}">
              <c16:uniqueId val="{00000000-E3F3-4250-999E-5C689458A16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E3F3-4250-999E-5C689458A16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234.7</c:v>
                </c:pt>
                <c:pt idx="1">
                  <c:v>233.84</c:v>
                </c:pt>
                <c:pt idx="2">
                  <c:v>215.58</c:v>
                </c:pt>
                <c:pt idx="3">
                  <c:v>239.02</c:v>
                </c:pt>
                <c:pt idx="4">
                  <c:v>212.14</c:v>
                </c:pt>
              </c:numCache>
            </c:numRef>
          </c:val>
          <c:extLst>
            <c:ext xmlns:c16="http://schemas.microsoft.com/office/drawing/2014/chart" uri="{C3380CC4-5D6E-409C-BE32-E72D297353CC}">
              <c16:uniqueId val="{00000000-45D3-41BC-9C4A-EC2ECBF121D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45D3-41BC-9C4A-EC2ECBF121D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北海道　富良野市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21593</v>
      </c>
      <c r="AM8" s="71"/>
      <c r="AN8" s="71"/>
      <c r="AO8" s="71"/>
      <c r="AP8" s="71"/>
      <c r="AQ8" s="71"/>
      <c r="AR8" s="71"/>
      <c r="AS8" s="71"/>
      <c r="AT8" s="67">
        <f>データ!$S$6</f>
        <v>600.71</v>
      </c>
      <c r="AU8" s="68"/>
      <c r="AV8" s="68"/>
      <c r="AW8" s="68"/>
      <c r="AX8" s="68"/>
      <c r="AY8" s="68"/>
      <c r="AZ8" s="68"/>
      <c r="BA8" s="68"/>
      <c r="BB8" s="70">
        <f>データ!$T$6</f>
        <v>35.950000000000003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40.26</v>
      </c>
      <c r="J10" s="68"/>
      <c r="K10" s="68"/>
      <c r="L10" s="68"/>
      <c r="M10" s="68"/>
      <c r="N10" s="68"/>
      <c r="O10" s="69"/>
      <c r="P10" s="70">
        <f>データ!$P$6</f>
        <v>72.739999999999995</v>
      </c>
      <c r="Q10" s="70"/>
      <c r="R10" s="70"/>
      <c r="S10" s="70"/>
      <c r="T10" s="70"/>
      <c r="U10" s="70"/>
      <c r="V10" s="70"/>
      <c r="W10" s="71">
        <f>データ!$Q$6</f>
        <v>4114</v>
      </c>
      <c r="X10" s="71"/>
      <c r="Y10" s="71"/>
      <c r="Z10" s="71"/>
      <c r="AA10" s="71"/>
      <c r="AB10" s="71"/>
      <c r="AC10" s="71"/>
      <c r="AD10" s="2"/>
      <c r="AE10" s="2"/>
      <c r="AF10" s="2"/>
      <c r="AG10" s="2"/>
      <c r="AH10" s="4"/>
      <c r="AI10" s="4"/>
      <c r="AJ10" s="4"/>
      <c r="AK10" s="4"/>
      <c r="AL10" s="71">
        <f>データ!$U$6</f>
        <v>15442</v>
      </c>
      <c r="AM10" s="71"/>
      <c r="AN10" s="71"/>
      <c r="AO10" s="71"/>
      <c r="AP10" s="71"/>
      <c r="AQ10" s="71"/>
      <c r="AR10" s="71"/>
      <c r="AS10" s="71"/>
      <c r="AT10" s="67">
        <f>データ!$V$6</f>
        <v>22.02</v>
      </c>
      <c r="AU10" s="68"/>
      <c r="AV10" s="68"/>
      <c r="AW10" s="68"/>
      <c r="AX10" s="68"/>
      <c r="AY10" s="68"/>
      <c r="AZ10" s="68"/>
      <c r="BA10" s="68"/>
      <c r="BB10" s="70">
        <f>データ!$W$6</f>
        <v>701.27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5" t="s">
        <v>112</v>
      </c>
      <c r="BM16" s="96"/>
      <c r="BN16" s="96"/>
      <c r="BO16" s="96"/>
      <c r="BP16" s="96"/>
      <c r="BQ16" s="96"/>
      <c r="BR16" s="96"/>
      <c r="BS16" s="96"/>
      <c r="BT16" s="96"/>
      <c r="BU16" s="96"/>
      <c r="BV16" s="96"/>
      <c r="BW16" s="96"/>
      <c r="BX16" s="96"/>
      <c r="BY16" s="96"/>
      <c r="BZ16" s="97"/>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5"/>
      <c r="BM17" s="96"/>
      <c r="BN17" s="96"/>
      <c r="BO17" s="96"/>
      <c r="BP17" s="96"/>
      <c r="BQ17" s="96"/>
      <c r="BR17" s="96"/>
      <c r="BS17" s="96"/>
      <c r="BT17" s="96"/>
      <c r="BU17" s="96"/>
      <c r="BV17" s="96"/>
      <c r="BW17" s="96"/>
      <c r="BX17" s="96"/>
      <c r="BY17" s="96"/>
      <c r="BZ17" s="97"/>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5"/>
      <c r="BM18" s="96"/>
      <c r="BN18" s="96"/>
      <c r="BO18" s="96"/>
      <c r="BP18" s="96"/>
      <c r="BQ18" s="96"/>
      <c r="BR18" s="96"/>
      <c r="BS18" s="96"/>
      <c r="BT18" s="96"/>
      <c r="BU18" s="96"/>
      <c r="BV18" s="96"/>
      <c r="BW18" s="96"/>
      <c r="BX18" s="96"/>
      <c r="BY18" s="96"/>
      <c r="BZ18" s="97"/>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5"/>
      <c r="BM19" s="96"/>
      <c r="BN19" s="96"/>
      <c r="BO19" s="96"/>
      <c r="BP19" s="96"/>
      <c r="BQ19" s="96"/>
      <c r="BR19" s="96"/>
      <c r="BS19" s="96"/>
      <c r="BT19" s="96"/>
      <c r="BU19" s="96"/>
      <c r="BV19" s="96"/>
      <c r="BW19" s="96"/>
      <c r="BX19" s="96"/>
      <c r="BY19" s="96"/>
      <c r="BZ19" s="97"/>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5"/>
      <c r="BM20" s="96"/>
      <c r="BN20" s="96"/>
      <c r="BO20" s="96"/>
      <c r="BP20" s="96"/>
      <c r="BQ20" s="96"/>
      <c r="BR20" s="96"/>
      <c r="BS20" s="96"/>
      <c r="BT20" s="96"/>
      <c r="BU20" s="96"/>
      <c r="BV20" s="96"/>
      <c r="BW20" s="96"/>
      <c r="BX20" s="96"/>
      <c r="BY20" s="96"/>
      <c r="BZ20" s="97"/>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5"/>
      <c r="BM21" s="96"/>
      <c r="BN21" s="96"/>
      <c r="BO21" s="96"/>
      <c r="BP21" s="96"/>
      <c r="BQ21" s="96"/>
      <c r="BR21" s="96"/>
      <c r="BS21" s="96"/>
      <c r="BT21" s="96"/>
      <c r="BU21" s="96"/>
      <c r="BV21" s="96"/>
      <c r="BW21" s="96"/>
      <c r="BX21" s="96"/>
      <c r="BY21" s="96"/>
      <c r="BZ21" s="97"/>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5"/>
      <c r="BM22" s="96"/>
      <c r="BN22" s="96"/>
      <c r="BO22" s="96"/>
      <c r="BP22" s="96"/>
      <c r="BQ22" s="96"/>
      <c r="BR22" s="96"/>
      <c r="BS22" s="96"/>
      <c r="BT22" s="96"/>
      <c r="BU22" s="96"/>
      <c r="BV22" s="96"/>
      <c r="BW22" s="96"/>
      <c r="BX22" s="96"/>
      <c r="BY22" s="96"/>
      <c r="BZ22" s="97"/>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5"/>
      <c r="BM23" s="96"/>
      <c r="BN23" s="96"/>
      <c r="BO23" s="96"/>
      <c r="BP23" s="96"/>
      <c r="BQ23" s="96"/>
      <c r="BR23" s="96"/>
      <c r="BS23" s="96"/>
      <c r="BT23" s="96"/>
      <c r="BU23" s="96"/>
      <c r="BV23" s="96"/>
      <c r="BW23" s="96"/>
      <c r="BX23" s="96"/>
      <c r="BY23" s="96"/>
      <c r="BZ23" s="97"/>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5"/>
      <c r="BM24" s="96"/>
      <c r="BN24" s="96"/>
      <c r="BO24" s="96"/>
      <c r="BP24" s="96"/>
      <c r="BQ24" s="96"/>
      <c r="BR24" s="96"/>
      <c r="BS24" s="96"/>
      <c r="BT24" s="96"/>
      <c r="BU24" s="96"/>
      <c r="BV24" s="96"/>
      <c r="BW24" s="96"/>
      <c r="BX24" s="96"/>
      <c r="BY24" s="96"/>
      <c r="BZ24" s="97"/>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5"/>
      <c r="BM25" s="96"/>
      <c r="BN25" s="96"/>
      <c r="BO25" s="96"/>
      <c r="BP25" s="96"/>
      <c r="BQ25" s="96"/>
      <c r="BR25" s="96"/>
      <c r="BS25" s="96"/>
      <c r="BT25" s="96"/>
      <c r="BU25" s="96"/>
      <c r="BV25" s="96"/>
      <c r="BW25" s="96"/>
      <c r="BX25" s="96"/>
      <c r="BY25" s="96"/>
      <c r="BZ25" s="97"/>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5"/>
      <c r="BM26" s="96"/>
      <c r="BN26" s="96"/>
      <c r="BO26" s="96"/>
      <c r="BP26" s="96"/>
      <c r="BQ26" s="96"/>
      <c r="BR26" s="96"/>
      <c r="BS26" s="96"/>
      <c r="BT26" s="96"/>
      <c r="BU26" s="96"/>
      <c r="BV26" s="96"/>
      <c r="BW26" s="96"/>
      <c r="BX26" s="96"/>
      <c r="BY26" s="96"/>
      <c r="BZ26" s="97"/>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5"/>
      <c r="BM27" s="96"/>
      <c r="BN27" s="96"/>
      <c r="BO27" s="96"/>
      <c r="BP27" s="96"/>
      <c r="BQ27" s="96"/>
      <c r="BR27" s="96"/>
      <c r="BS27" s="96"/>
      <c r="BT27" s="96"/>
      <c r="BU27" s="96"/>
      <c r="BV27" s="96"/>
      <c r="BW27" s="96"/>
      <c r="BX27" s="96"/>
      <c r="BY27" s="96"/>
      <c r="BZ27" s="97"/>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5"/>
      <c r="BM28" s="96"/>
      <c r="BN28" s="96"/>
      <c r="BO28" s="96"/>
      <c r="BP28" s="96"/>
      <c r="BQ28" s="96"/>
      <c r="BR28" s="96"/>
      <c r="BS28" s="96"/>
      <c r="BT28" s="96"/>
      <c r="BU28" s="96"/>
      <c r="BV28" s="96"/>
      <c r="BW28" s="96"/>
      <c r="BX28" s="96"/>
      <c r="BY28" s="96"/>
      <c r="BZ28" s="97"/>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5"/>
      <c r="BM29" s="96"/>
      <c r="BN29" s="96"/>
      <c r="BO29" s="96"/>
      <c r="BP29" s="96"/>
      <c r="BQ29" s="96"/>
      <c r="BR29" s="96"/>
      <c r="BS29" s="96"/>
      <c r="BT29" s="96"/>
      <c r="BU29" s="96"/>
      <c r="BV29" s="96"/>
      <c r="BW29" s="96"/>
      <c r="BX29" s="96"/>
      <c r="BY29" s="96"/>
      <c r="BZ29" s="97"/>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5"/>
      <c r="BM30" s="96"/>
      <c r="BN30" s="96"/>
      <c r="BO30" s="96"/>
      <c r="BP30" s="96"/>
      <c r="BQ30" s="96"/>
      <c r="BR30" s="96"/>
      <c r="BS30" s="96"/>
      <c r="BT30" s="96"/>
      <c r="BU30" s="96"/>
      <c r="BV30" s="96"/>
      <c r="BW30" s="96"/>
      <c r="BX30" s="96"/>
      <c r="BY30" s="96"/>
      <c r="BZ30" s="97"/>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5"/>
      <c r="BM31" s="96"/>
      <c r="BN31" s="96"/>
      <c r="BO31" s="96"/>
      <c r="BP31" s="96"/>
      <c r="BQ31" s="96"/>
      <c r="BR31" s="96"/>
      <c r="BS31" s="96"/>
      <c r="BT31" s="96"/>
      <c r="BU31" s="96"/>
      <c r="BV31" s="96"/>
      <c r="BW31" s="96"/>
      <c r="BX31" s="96"/>
      <c r="BY31" s="96"/>
      <c r="BZ31" s="97"/>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5"/>
      <c r="BM32" s="96"/>
      <c r="BN32" s="96"/>
      <c r="BO32" s="96"/>
      <c r="BP32" s="96"/>
      <c r="BQ32" s="96"/>
      <c r="BR32" s="96"/>
      <c r="BS32" s="96"/>
      <c r="BT32" s="96"/>
      <c r="BU32" s="96"/>
      <c r="BV32" s="96"/>
      <c r="BW32" s="96"/>
      <c r="BX32" s="96"/>
      <c r="BY32" s="96"/>
      <c r="BZ32" s="97"/>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5"/>
      <c r="BM33" s="96"/>
      <c r="BN33" s="96"/>
      <c r="BO33" s="96"/>
      <c r="BP33" s="96"/>
      <c r="BQ33" s="96"/>
      <c r="BR33" s="96"/>
      <c r="BS33" s="96"/>
      <c r="BT33" s="96"/>
      <c r="BU33" s="96"/>
      <c r="BV33" s="96"/>
      <c r="BW33" s="96"/>
      <c r="BX33" s="96"/>
      <c r="BY33" s="96"/>
      <c r="BZ33" s="97"/>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5"/>
      <c r="BM34" s="96"/>
      <c r="BN34" s="96"/>
      <c r="BO34" s="96"/>
      <c r="BP34" s="96"/>
      <c r="BQ34" s="96"/>
      <c r="BR34" s="96"/>
      <c r="BS34" s="96"/>
      <c r="BT34" s="96"/>
      <c r="BU34" s="96"/>
      <c r="BV34" s="96"/>
      <c r="BW34" s="96"/>
      <c r="BX34" s="96"/>
      <c r="BY34" s="96"/>
      <c r="BZ34" s="97"/>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5"/>
      <c r="BM35" s="96"/>
      <c r="BN35" s="96"/>
      <c r="BO35" s="96"/>
      <c r="BP35" s="96"/>
      <c r="BQ35" s="96"/>
      <c r="BR35" s="96"/>
      <c r="BS35" s="96"/>
      <c r="BT35" s="96"/>
      <c r="BU35" s="96"/>
      <c r="BV35" s="96"/>
      <c r="BW35" s="96"/>
      <c r="BX35" s="96"/>
      <c r="BY35" s="96"/>
      <c r="BZ35" s="97"/>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5"/>
      <c r="BM36" s="96"/>
      <c r="BN36" s="96"/>
      <c r="BO36" s="96"/>
      <c r="BP36" s="96"/>
      <c r="BQ36" s="96"/>
      <c r="BR36" s="96"/>
      <c r="BS36" s="96"/>
      <c r="BT36" s="96"/>
      <c r="BU36" s="96"/>
      <c r="BV36" s="96"/>
      <c r="BW36" s="96"/>
      <c r="BX36" s="96"/>
      <c r="BY36" s="96"/>
      <c r="BZ36" s="97"/>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5"/>
      <c r="BM37" s="96"/>
      <c r="BN37" s="96"/>
      <c r="BO37" s="96"/>
      <c r="BP37" s="96"/>
      <c r="BQ37" s="96"/>
      <c r="BR37" s="96"/>
      <c r="BS37" s="96"/>
      <c r="BT37" s="96"/>
      <c r="BU37" s="96"/>
      <c r="BV37" s="96"/>
      <c r="BW37" s="96"/>
      <c r="BX37" s="96"/>
      <c r="BY37" s="96"/>
      <c r="BZ37" s="97"/>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5"/>
      <c r="BM38" s="96"/>
      <c r="BN38" s="96"/>
      <c r="BO38" s="96"/>
      <c r="BP38" s="96"/>
      <c r="BQ38" s="96"/>
      <c r="BR38" s="96"/>
      <c r="BS38" s="96"/>
      <c r="BT38" s="96"/>
      <c r="BU38" s="96"/>
      <c r="BV38" s="96"/>
      <c r="BW38" s="96"/>
      <c r="BX38" s="96"/>
      <c r="BY38" s="96"/>
      <c r="BZ38" s="97"/>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5"/>
      <c r="BM39" s="96"/>
      <c r="BN39" s="96"/>
      <c r="BO39" s="96"/>
      <c r="BP39" s="96"/>
      <c r="BQ39" s="96"/>
      <c r="BR39" s="96"/>
      <c r="BS39" s="96"/>
      <c r="BT39" s="96"/>
      <c r="BU39" s="96"/>
      <c r="BV39" s="96"/>
      <c r="BW39" s="96"/>
      <c r="BX39" s="96"/>
      <c r="BY39" s="96"/>
      <c r="BZ39" s="97"/>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5"/>
      <c r="BM40" s="96"/>
      <c r="BN40" s="96"/>
      <c r="BO40" s="96"/>
      <c r="BP40" s="96"/>
      <c r="BQ40" s="96"/>
      <c r="BR40" s="96"/>
      <c r="BS40" s="96"/>
      <c r="BT40" s="96"/>
      <c r="BU40" s="96"/>
      <c r="BV40" s="96"/>
      <c r="BW40" s="96"/>
      <c r="BX40" s="96"/>
      <c r="BY40" s="96"/>
      <c r="BZ40" s="97"/>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5"/>
      <c r="BM41" s="96"/>
      <c r="BN41" s="96"/>
      <c r="BO41" s="96"/>
      <c r="BP41" s="96"/>
      <c r="BQ41" s="96"/>
      <c r="BR41" s="96"/>
      <c r="BS41" s="96"/>
      <c r="BT41" s="96"/>
      <c r="BU41" s="96"/>
      <c r="BV41" s="96"/>
      <c r="BW41" s="96"/>
      <c r="BX41" s="96"/>
      <c r="BY41" s="96"/>
      <c r="BZ41" s="97"/>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5"/>
      <c r="BM42" s="96"/>
      <c r="BN42" s="96"/>
      <c r="BO42" s="96"/>
      <c r="BP42" s="96"/>
      <c r="BQ42" s="96"/>
      <c r="BR42" s="96"/>
      <c r="BS42" s="96"/>
      <c r="BT42" s="96"/>
      <c r="BU42" s="96"/>
      <c r="BV42" s="96"/>
      <c r="BW42" s="96"/>
      <c r="BX42" s="96"/>
      <c r="BY42" s="96"/>
      <c r="BZ42" s="97"/>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5"/>
      <c r="BM43" s="96"/>
      <c r="BN43" s="96"/>
      <c r="BO43" s="96"/>
      <c r="BP43" s="96"/>
      <c r="BQ43" s="96"/>
      <c r="BR43" s="96"/>
      <c r="BS43" s="96"/>
      <c r="BT43" s="96"/>
      <c r="BU43" s="96"/>
      <c r="BV43" s="96"/>
      <c r="BW43" s="96"/>
      <c r="BX43" s="96"/>
      <c r="BY43" s="96"/>
      <c r="BZ43" s="97"/>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5"/>
      <c r="BM44" s="96"/>
      <c r="BN44" s="96"/>
      <c r="BO44" s="96"/>
      <c r="BP44" s="96"/>
      <c r="BQ44" s="96"/>
      <c r="BR44" s="96"/>
      <c r="BS44" s="96"/>
      <c r="BT44" s="96"/>
      <c r="BU44" s="96"/>
      <c r="BV44" s="96"/>
      <c r="BW44" s="96"/>
      <c r="BX44" s="96"/>
      <c r="BY44" s="96"/>
      <c r="BZ44" s="97"/>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PVF/JkyccDOf6oERIL0vC7mBpZZkoRsS9rvp0rXglCobVx+elTiXFij82G87Sdf8PwX+BKSqm+QdP5ymnw+DFQ==" saltValue="+UtTPNxork/rSR4D58nv3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12297</v>
      </c>
      <c r="D6" s="34">
        <f t="shared" si="3"/>
        <v>46</v>
      </c>
      <c r="E6" s="34">
        <f t="shared" si="3"/>
        <v>1</v>
      </c>
      <c r="F6" s="34">
        <f t="shared" si="3"/>
        <v>0</v>
      </c>
      <c r="G6" s="34">
        <f t="shared" si="3"/>
        <v>1</v>
      </c>
      <c r="H6" s="34" t="str">
        <f t="shared" si="3"/>
        <v>北海道　富良野市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40.26</v>
      </c>
      <c r="P6" s="35">
        <f t="shared" si="3"/>
        <v>72.739999999999995</v>
      </c>
      <c r="Q6" s="35">
        <f t="shared" si="3"/>
        <v>4114</v>
      </c>
      <c r="R6" s="35">
        <f t="shared" si="3"/>
        <v>21593</v>
      </c>
      <c r="S6" s="35">
        <f t="shared" si="3"/>
        <v>600.71</v>
      </c>
      <c r="T6" s="35">
        <f t="shared" si="3"/>
        <v>35.950000000000003</v>
      </c>
      <c r="U6" s="35">
        <f t="shared" si="3"/>
        <v>15442</v>
      </c>
      <c r="V6" s="35">
        <f t="shared" si="3"/>
        <v>22.02</v>
      </c>
      <c r="W6" s="35">
        <f t="shared" si="3"/>
        <v>701.27</v>
      </c>
      <c r="X6" s="36">
        <f>IF(X7="",NA(),X7)</f>
        <v>108.73</v>
      </c>
      <c r="Y6" s="36">
        <f t="shared" ref="Y6:AG6" si="4">IF(Y7="",NA(),Y7)</f>
        <v>108.92</v>
      </c>
      <c r="Z6" s="36">
        <f t="shared" si="4"/>
        <v>116.3</v>
      </c>
      <c r="AA6" s="36">
        <f t="shared" si="4"/>
        <v>105.71</v>
      </c>
      <c r="AB6" s="36">
        <f t="shared" si="4"/>
        <v>116.73</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226.96</v>
      </c>
      <c r="AU6" s="36">
        <f t="shared" ref="AU6:BC6" si="6">IF(AU7="",NA(),AU7)</f>
        <v>206.27</v>
      </c>
      <c r="AV6" s="36">
        <f t="shared" si="6"/>
        <v>191.37</v>
      </c>
      <c r="AW6" s="36">
        <f t="shared" si="6"/>
        <v>156.18</v>
      </c>
      <c r="AX6" s="36">
        <f t="shared" si="6"/>
        <v>133.41</v>
      </c>
      <c r="AY6" s="36">
        <f t="shared" si="6"/>
        <v>391.54</v>
      </c>
      <c r="AZ6" s="36">
        <f t="shared" si="6"/>
        <v>384.34</v>
      </c>
      <c r="BA6" s="36">
        <f t="shared" si="6"/>
        <v>359.47</v>
      </c>
      <c r="BB6" s="36">
        <f t="shared" si="6"/>
        <v>369.69</v>
      </c>
      <c r="BC6" s="36">
        <f t="shared" si="6"/>
        <v>379.08</v>
      </c>
      <c r="BD6" s="35" t="str">
        <f>IF(BD7="","",IF(BD7="-","【-】","【"&amp;SUBSTITUTE(TEXT(BD7,"#,##0.00"),"-","△")&amp;"】"))</f>
        <v>【264.97】</v>
      </c>
      <c r="BE6" s="36">
        <f>IF(BE7="",NA(),BE7)</f>
        <v>758.7</v>
      </c>
      <c r="BF6" s="36">
        <f t="shared" ref="BF6:BN6" si="7">IF(BF7="",NA(),BF7)</f>
        <v>731.15</v>
      </c>
      <c r="BG6" s="36">
        <f t="shared" si="7"/>
        <v>687.67</v>
      </c>
      <c r="BH6" s="36">
        <f t="shared" si="7"/>
        <v>717.96</v>
      </c>
      <c r="BI6" s="36">
        <f t="shared" si="7"/>
        <v>659.97</v>
      </c>
      <c r="BJ6" s="36">
        <f t="shared" si="7"/>
        <v>386.97</v>
      </c>
      <c r="BK6" s="36">
        <f t="shared" si="7"/>
        <v>380.58</v>
      </c>
      <c r="BL6" s="36">
        <f t="shared" si="7"/>
        <v>401.79</v>
      </c>
      <c r="BM6" s="36">
        <f t="shared" si="7"/>
        <v>402.99</v>
      </c>
      <c r="BN6" s="36">
        <f t="shared" si="7"/>
        <v>398.98</v>
      </c>
      <c r="BO6" s="35" t="str">
        <f>IF(BO7="","",IF(BO7="-","【-】","【"&amp;SUBSTITUTE(TEXT(BO7,"#,##0.00"),"-","△")&amp;"】"))</f>
        <v>【266.61】</v>
      </c>
      <c r="BP6" s="36">
        <f>IF(BP7="",NA(),BP7)</f>
        <v>89.41</v>
      </c>
      <c r="BQ6" s="36">
        <f t="shared" ref="BQ6:BY6" si="8">IF(BQ7="",NA(),BQ7)</f>
        <v>89.92</v>
      </c>
      <c r="BR6" s="36">
        <f t="shared" si="8"/>
        <v>97.8</v>
      </c>
      <c r="BS6" s="36">
        <f t="shared" si="8"/>
        <v>88.17</v>
      </c>
      <c r="BT6" s="36">
        <f t="shared" si="8"/>
        <v>99.57</v>
      </c>
      <c r="BU6" s="36">
        <f t="shared" si="8"/>
        <v>101.72</v>
      </c>
      <c r="BV6" s="36">
        <f t="shared" si="8"/>
        <v>102.38</v>
      </c>
      <c r="BW6" s="36">
        <f t="shared" si="8"/>
        <v>100.12</v>
      </c>
      <c r="BX6" s="36">
        <f t="shared" si="8"/>
        <v>98.66</v>
      </c>
      <c r="BY6" s="36">
        <f t="shared" si="8"/>
        <v>98.64</v>
      </c>
      <c r="BZ6" s="35" t="str">
        <f>IF(BZ7="","",IF(BZ7="-","【-】","【"&amp;SUBSTITUTE(TEXT(BZ7,"#,##0.00"),"-","△")&amp;"】"))</f>
        <v>【103.24】</v>
      </c>
      <c r="CA6" s="36">
        <f>IF(CA7="",NA(),CA7)</f>
        <v>234.7</v>
      </c>
      <c r="CB6" s="36">
        <f t="shared" ref="CB6:CJ6" si="9">IF(CB7="",NA(),CB7)</f>
        <v>233.84</v>
      </c>
      <c r="CC6" s="36">
        <f t="shared" si="9"/>
        <v>215.58</v>
      </c>
      <c r="CD6" s="36">
        <f t="shared" si="9"/>
        <v>239.02</v>
      </c>
      <c r="CE6" s="36">
        <f t="shared" si="9"/>
        <v>212.14</v>
      </c>
      <c r="CF6" s="36">
        <f t="shared" si="9"/>
        <v>168.2</v>
      </c>
      <c r="CG6" s="36">
        <f t="shared" si="9"/>
        <v>168.67</v>
      </c>
      <c r="CH6" s="36">
        <f t="shared" si="9"/>
        <v>174.97</v>
      </c>
      <c r="CI6" s="36">
        <f t="shared" si="9"/>
        <v>178.59</v>
      </c>
      <c r="CJ6" s="36">
        <f t="shared" si="9"/>
        <v>178.92</v>
      </c>
      <c r="CK6" s="35" t="str">
        <f>IF(CK7="","",IF(CK7="-","【-】","【"&amp;SUBSTITUTE(TEXT(CK7,"#,##0.00"),"-","△")&amp;"】"))</f>
        <v>【168.38】</v>
      </c>
      <c r="CL6" s="36">
        <f>IF(CL7="",NA(),CL7)</f>
        <v>59.78</v>
      </c>
      <c r="CM6" s="36">
        <f t="shared" ref="CM6:CU6" si="10">IF(CM7="",NA(),CM7)</f>
        <v>60.14</v>
      </c>
      <c r="CN6" s="36">
        <f t="shared" si="10"/>
        <v>62.56</v>
      </c>
      <c r="CO6" s="36">
        <f t="shared" si="10"/>
        <v>61.03</v>
      </c>
      <c r="CP6" s="36">
        <f t="shared" si="10"/>
        <v>61.48</v>
      </c>
      <c r="CQ6" s="36">
        <f t="shared" si="10"/>
        <v>54.77</v>
      </c>
      <c r="CR6" s="36">
        <f t="shared" si="10"/>
        <v>54.92</v>
      </c>
      <c r="CS6" s="36">
        <f t="shared" si="10"/>
        <v>55.63</v>
      </c>
      <c r="CT6" s="36">
        <f t="shared" si="10"/>
        <v>55.03</v>
      </c>
      <c r="CU6" s="36">
        <f t="shared" si="10"/>
        <v>55.14</v>
      </c>
      <c r="CV6" s="35" t="str">
        <f>IF(CV7="","",IF(CV7="-","【-】","【"&amp;SUBSTITUTE(TEXT(CV7,"#,##0.00"),"-","△")&amp;"】"))</f>
        <v>【60.00】</v>
      </c>
      <c r="CW6" s="36">
        <f>IF(CW7="",NA(),CW7)</f>
        <v>80.36</v>
      </c>
      <c r="CX6" s="36">
        <f t="shared" ref="CX6:DF6" si="11">IF(CX7="",NA(),CX7)</f>
        <v>79.930000000000007</v>
      </c>
      <c r="CY6" s="36">
        <f t="shared" si="11"/>
        <v>77.92</v>
      </c>
      <c r="CZ6" s="36">
        <f t="shared" si="11"/>
        <v>77.86</v>
      </c>
      <c r="DA6" s="36">
        <f t="shared" si="11"/>
        <v>77.38</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45.74</v>
      </c>
      <c r="DI6" s="36">
        <f t="shared" ref="DI6:DQ6" si="12">IF(DI7="",NA(),DI7)</f>
        <v>47.03</v>
      </c>
      <c r="DJ6" s="36">
        <f t="shared" si="12"/>
        <v>48.31</v>
      </c>
      <c r="DK6" s="36">
        <f t="shared" si="12"/>
        <v>46.94</v>
      </c>
      <c r="DL6" s="36">
        <f t="shared" si="12"/>
        <v>48.53</v>
      </c>
      <c r="DM6" s="36">
        <f t="shared" si="12"/>
        <v>47.46</v>
      </c>
      <c r="DN6" s="36">
        <f t="shared" si="12"/>
        <v>48.49</v>
      </c>
      <c r="DO6" s="36">
        <f t="shared" si="12"/>
        <v>48.05</v>
      </c>
      <c r="DP6" s="36">
        <f t="shared" si="12"/>
        <v>48.87</v>
      </c>
      <c r="DQ6" s="36">
        <f t="shared" si="12"/>
        <v>49.92</v>
      </c>
      <c r="DR6" s="35" t="str">
        <f>IF(DR7="","",IF(DR7="-","【-】","【"&amp;SUBSTITUTE(TEXT(DR7,"#,##0.00"),"-","△")&amp;"】"))</f>
        <v>【49.59】</v>
      </c>
      <c r="DS6" s="36">
        <f>IF(DS7="",NA(),DS7)</f>
        <v>10.23</v>
      </c>
      <c r="DT6" s="36">
        <f t="shared" ref="DT6:EB6" si="13">IF(DT7="",NA(),DT7)</f>
        <v>11.53</v>
      </c>
      <c r="DU6" s="36">
        <f t="shared" si="13"/>
        <v>12.58</v>
      </c>
      <c r="DV6" s="36">
        <f t="shared" si="13"/>
        <v>12.99</v>
      </c>
      <c r="DW6" s="36">
        <f t="shared" si="13"/>
        <v>17</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0.59</v>
      </c>
      <c r="EE6" s="36">
        <f t="shared" ref="EE6:EM6" si="14">IF(EE7="",NA(),EE7)</f>
        <v>0.8</v>
      </c>
      <c r="EF6" s="36">
        <f t="shared" si="14"/>
        <v>1.45</v>
      </c>
      <c r="EG6" s="36">
        <f t="shared" si="14"/>
        <v>0.4</v>
      </c>
      <c r="EH6" s="36">
        <f t="shared" si="14"/>
        <v>0.55000000000000004</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2">
      <c r="A7" s="29"/>
      <c r="B7" s="38">
        <v>2019</v>
      </c>
      <c r="C7" s="38">
        <v>12297</v>
      </c>
      <c r="D7" s="38">
        <v>46</v>
      </c>
      <c r="E7" s="38">
        <v>1</v>
      </c>
      <c r="F7" s="38">
        <v>0</v>
      </c>
      <c r="G7" s="38">
        <v>1</v>
      </c>
      <c r="H7" s="38" t="s">
        <v>93</v>
      </c>
      <c r="I7" s="38" t="s">
        <v>94</v>
      </c>
      <c r="J7" s="38" t="s">
        <v>95</v>
      </c>
      <c r="K7" s="38" t="s">
        <v>96</v>
      </c>
      <c r="L7" s="38" t="s">
        <v>97</v>
      </c>
      <c r="M7" s="38" t="s">
        <v>98</v>
      </c>
      <c r="N7" s="39" t="s">
        <v>99</v>
      </c>
      <c r="O7" s="39">
        <v>40.26</v>
      </c>
      <c r="P7" s="39">
        <v>72.739999999999995</v>
      </c>
      <c r="Q7" s="39">
        <v>4114</v>
      </c>
      <c r="R7" s="39">
        <v>21593</v>
      </c>
      <c r="S7" s="39">
        <v>600.71</v>
      </c>
      <c r="T7" s="39">
        <v>35.950000000000003</v>
      </c>
      <c r="U7" s="39">
        <v>15442</v>
      </c>
      <c r="V7" s="39">
        <v>22.02</v>
      </c>
      <c r="W7" s="39">
        <v>701.27</v>
      </c>
      <c r="X7" s="39">
        <v>108.73</v>
      </c>
      <c r="Y7" s="39">
        <v>108.92</v>
      </c>
      <c r="Z7" s="39">
        <v>116.3</v>
      </c>
      <c r="AA7" s="39">
        <v>105.71</v>
      </c>
      <c r="AB7" s="39">
        <v>116.73</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226.96</v>
      </c>
      <c r="AU7" s="39">
        <v>206.27</v>
      </c>
      <c r="AV7" s="39">
        <v>191.37</v>
      </c>
      <c r="AW7" s="39">
        <v>156.18</v>
      </c>
      <c r="AX7" s="39">
        <v>133.41</v>
      </c>
      <c r="AY7" s="39">
        <v>391.54</v>
      </c>
      <c r="AZ7" s="39">
        <v>384.34</v>
      </c>
      <c r="BA7" s="39">
        <v>359.47</v>
      </c>
      <c r="BB7" s="39">
        <v>369.69</v>
      </c>
      <c r="BC7" s="39">
        <v>379.08</v>
      </c>
      <c r="BD7" s="39">
        <v>264.97000000000003</v>
      </c>
      <c r="BE7" s="39">
        <v>758.7</v>
      </c>
      <c r="BF7" s="39">
        <v>731.15</v>
      </c>
      <c r="BG7" s="39">
        <v>687.67</v>
      </c>
      <c r="BH7" s="39">
        <v>717.96</v>
      </c>
      <c r="BI7" s="39">
        <v>659.97</v>
      </c>
      <c r="BJ7" s="39">
        <v>386.97</v>
      </c>
      <c r="BK7" s="39">
        <v>380.58</v>
      </c>
      <c r="BL7" s="39">
        <v>401.79</v>
      </c>
      <c r="BM7" s="39">
        <v>402.99</v>
      </c>
      <c r="BN7" s="39">
        <v>398.98</v>
      </c>
      <c r="BO7" s="39">
        <v>266.61</v>
      </c>
      <c r="BP7" s="39">
        <v>89.41</v>
      </c>
      <c r="BQ7" s="39">
        <v>89.92</v>
      </c>
      <c r="BR7" s="39">
        <v>97.8</v>
      </c>
      <c r="BS7" s="39">
        <v>88.17</v>
      </c>
      <c r="BT7" s="39">
        <v>99.57</v>
      </c>
      <c r="BU7" s="39">
        <v>101.72</v>
      </c>
      <c r="BV7" s="39">
        <v>102.38</v>
      </c>
      <c r="BW7" s="39">
        <v>100.12</v>
      </c>
      <c r="BX7" s="39">
        <v>98.66</v>
      </c>
      <c r="BY7" s="39">
        <v>98.64</v>
      </c>
      <c r="BZ7" s="39">
        <v>103.24</v>
      </c>
      <c r="CA7" s="39">
        <v>234.7</v>
      </c>
      <c r="CB7" s="39">
        <v>233.84</v>
      </c>
      <c r="CC7" s="39">
        <v>215.58</v>
      </c>
      <c r="CD7" s="39">
        <v>239.02</v>
      </c>
      <c r="CE7" s="39">
        <v>212.14</v>
      </c>
      <c r="CF7" s="39">
        <v>168.2</v>
      </c>
      <c r="CG7" s="39">
        <v>168.67</v>
      </c>
      <c r="CH7" s="39">
        <v>174.97</v>
      </c>
      <c r="CI7" s="39">
        <v>178.59</v>
      </c>
      <c r="CJ7" s="39">
        <v>178.92</v>
      </c>
      <c r="CK7" s="39">
        <v>168.38</v>
      </c>
      <c r="CL7" s="39">
        <v>59.78</v>
      </c>
      <c r="CM7" s="39">
        <v>60.14</v>
      </c>
      <c r="CN7" s="39">
        <v>62.56</v>
      </c>
      <c r="CO7" s="39">
        <v>61.03</v>
      </c>
      <c r="CP7" s="39">
        <v>61.48</v>
      </c>
      <c r="CQ7" s="39">
        <v>54.77</v>
      </c>
      <c r="CR7" s="39">
        <v>54.92</v>
      </c>
      <c r="CS7" s="39">
        <v>55.63</v>
      </c>
      <c r="CT7" s="39">
        <v>55.03</v>
      </c>
      <c r="CU7" s="39">
        <v>55.14</v>
      </c>
      <c r="CV7" s="39">
        <v>60</v>
      </c>
      <c r="CW7" s="39">
        <v>80.36</v>
      </c>
      <c r="CX7" s="39">
        <v>79.930000000000007</v>
      </c>
      <c r="CY7" s="39">
        <v>77.92</v>
      </c>
      <c r="CZ7" s="39">
        <v>77.86</v>
      </c>
      <c r="DA7" s="39">
        <v>77.38</v>
      </c>
      <c r="DB7" s="39">
        <v>82.89</v>
      </c>
      <c r="DC7" s="39">
        <v>82.66</v>
      </c>
      <c r="DD7" s="39">
        <v>82.04</v>
      </c>
      <c r="DE7" s="39">
        <v>81.900000000000006</v>
      </c>
      <c r="DF7" s="39">
        <v>81.39</v>
      </c>
      <c r="DG7" s="39">
        <v>89.8</v>
      </c>
      <c r="DH7" s="39">
        <v>45.74</v>
      </c>
      <c r="DI7" s="39">
        <v>47.03</v>
      </c>
      <c r="DJ7" s="39">
        <v>48.31</v>
      </c>
      <c r="DK7" s="39">
        <v>46.94</v>
      </c>
      <c r="DL7" s="39">
        <v>48.53</v>
      </c>
      <c r="DM7" s="39">
        <v>47.46</v>
      </c>
      <c r="DN7" s="39">
        <v>48.49</v>
      </c>
      <c r="DO7" s="39">
        <v>48.05</v>
      </c>
      <c r="DP7" s="39">
        <v>48.87</v>
      </c>
      <c r="DQ7" s="39">
        <v>49.92</v>
      </c>
      <c r="DR7" s="39">
        <v>49.59</v>
      </c>
      <c r="DS7" s="39">
        <v>10.23</v>
      </c>
      <c r="DT7" s="39">
        <v>11.53</v>
      </c>
      <c r="DU7" s="39">
        <v>12.58</v>
      </c>
      <c r="DV7" s="39">
        <v>12.99</v>
      </c>
      <c r="DW7" s="39">
        <v>17</v>
      </c>
      <c r="DX7" s="39">
        <v>9.7100000000000009</v>
      </c>
      <c r="DY7" s="39">
        <v>12.79</v>
      </c>
      <c r="DZ7" s="39">
        <v>13.39</v>
      </c>
      <c r="EA7" s="39">
        <v>14.85</v>
      </c>
      <c r="EB7" s="39">
        <v>16.88</v>
      </c>
      <c r="EC7" s="39">
        <v>19.440000000000001</v>
      </c>
      <c r="ED7" s="39">
        <v>0.59</v>
      </c>
      <c r="EE7" s="39">
        <v>0.8</v>
      </c>
      <c r="EF7" s="39">
        <v>1.45</v>
      </c>
      <c r="EG7" s="39">
        <v>0.4</v>
      </c>
      <c r="EH7" s="39">
        <v>0.55000000000000004</v>
      </c>
      <c r="EI7" s="39">
        <v>0.99</v>
      </c>
      <c r="EJ7" s="39">
        <v>0.71</v>
      </c>
      <c r="EK7" s="39">
        <v>0.54</v>
      </c>
      <c r="EL7" s="39">
        <v>0.5</v>
      </c>
      <c r="EM7" s="39">
        <v>0.52</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suidou-104</cp:lastModifiedBy>
  <cp:lastPrinted>2021-01-22T04:20:19Z</cp:lastPrinted>
  <dcterms:created xsi:type="dcterms:W3CDTF">2020-12-04T02:01:31Z</dcterms:created>
  <dcterms:modified xsi:type="dcterms:W3CDTF">2021-01-22T04:20:27Z</dcterms:modified>
  <cp:category/>
</cp:coreProperties>
</file>