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1\上下水道課\001■上下水道課共通\006■経営戦略（経営比較分析含）\02経営比較分析\R4（令和３年度決算）\【経営比較分析表】2021_012297_47_010（簡水）\"/>
    </mc:Choice>
  </mc:AlternateContent>
  <xr:revisionPtr revIDLastSave="0" documentId="13_ncr:1_{EC6D5593-9165-4B25-A53A-FE4162A2480B}" xr6:coauthVersionLast="47" xr6:coauthVersionMax="47" xr10:uidLastSave="{00000000-0000-0000-0000-000000000000}"/>
  <workbookProtection workbookAlgorithmName="SHA-512" workbookHashValue="HTsqiH7fLhfVd1ACGOHfDpDnqsJn8eHIsYyyS3ZDWEmJVtz9nOfhd6Sc+lyvRwFdikp0mDv3X7CiZROYRpHxNQ==" workbookSaltValue="kGuhCXycOw79BUks9/hRew==" workbookSpinCount="100000" lockStructure="1"/>
  <bookViews>
    <workbookView xWindow="-120" yWindow="-120" windowWidth="29040" windowHeight="157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AL10" i="4"/>
  <c r="P10" i="4"/>
  <c r="I10" i="4"/>
  <c r="AD8" i="4"/>
  <c r="W8" i="4"/>
  <c r="P8" i="4"/>
  <c r="I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<sst xmlns="http://schemas.openxmlformats.org/spreadsheetml/2006/main" count="233" uniqueCount="118">
  <si>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</si>
  <si>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</si>
  <si>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</si>
  <si>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</si>
  <si>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</si>
  <si>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</si>
  <si>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</si>
  <si>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</si>
  <si>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</si>
  <si>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</si>
  <si>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</si>
  <si>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</si>
  <si>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</si>
  <si>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</si>
  <si>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</si>
  <si>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</si>
  <si>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</si>
  <si>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</si>
  <si>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</si>
  <si>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</si>
  <si>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</si>
  <si>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</si>
  <si>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</si>
  <si>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</si>
  <si>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</si>
  <si>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</si>
  <si>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</si>
  <si>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</si>
  <si>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</si>
  <si>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</si>
  <si>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</si>
  <si>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</si>
  <si>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</si>
  <si>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</si>
  <si>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</si>
  <si>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</si>
  <si>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</si>
  <si>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</si>
  <si>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</si>
  <si>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</si>
  <si>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</si>
  <si>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</si>
  <si>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</si>
  <si>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</si>
  <si>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</si>
  <si>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</si>
  <si>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</si>
  <si>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</si>
  <si>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</si>
  <si>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</si>
  <si>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</si>
  <si>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</si>
  <si>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</si>
  <si>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</si>
  <si>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</si>
  <si>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</si>
  <si>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</si>
  <si>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</si>
  <si>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</si>
  <si>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</si>
  <si>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</si>
  <si>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</si>
  <si>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</si>
  <si>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</si>
  <si>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</si>
  <si>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</si>
  <si>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</si>
  <si>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</si>
  <si>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</si>
  <si>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</si>
  <si>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</si>
  <si>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</si>
  <si>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</si>
  <si>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</si>
  <si>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</si>
  <si>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</si>
  <si>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</si>
  <si>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</si>
  <si>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</si>
  <si>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</si>
  <si>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</si>
  <si>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</si>
  <si>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</si>
  <si>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</si>
  <si>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</si>
  <si>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</si>
  <si>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</si>
  <si>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</si>
  <si>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</si>
  <si>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</si>
  <si>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</si>
  <si>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</si>
  <si>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</si>
  <si>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</si>
  <si>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</si>
  <si>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</si>
  <si>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</si>
  <si>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</si>
  <si>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</si>
  <si>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</si>
  <si>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</si>
  <si>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</si>
  <si>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</si>
  <si>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</si>
  <si>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</si>
  <si>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</si>
  <si>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</si>
  <si>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</si>
  <si>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</si>
  <si>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</si>
  <si>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</si>
  <si>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</si>
  <si>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</si>
  <si>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</si>
  <si>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</si>
  <si>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
　更新した管路延長の割合を表す指標であり、簡易水道事業地域における管路更新は、H24学田地区において道路改良工事に伴い実施したが、近年は実施していない状況である。布設後30年を超える管路もあるため、計画的な更新を検討し、更新等に伴う財源の確保に努める。</t>
  </si>
  <si>
    <t xml:space="preserve"> 本市の簡易水道施設は６地区で運営しており、いずれの地区も高齢化が進んでおり、料金収入の増加は見込めない状況である。動力計装機器の更新事業を実施しており、企業債の発行額が増加することが予測されている。このため、維持管理費の削減に努めていく。また、現行の経営戦略による投資・財政計画の検証を行うとともに、資産管理の徹底と、より具体的な財政状況の把握に努め、R6適用に向けた公営企業会計化について着手していく。</t>
    <rPh sb="70" eb="72">
      <t>ジッシ</t>
    </rPh>
    <rPh sb="196" eb="198">
      <t>チャクシュ</t>
    </rPh>
    <phoneticPr fontId="4"/>
  </si>
  <si>
    <t>①収益的収支比率
　料金収入については、ほぼ増減が無いが、消費税還付金等の営業外収入の減少により低くなっている。
④企業債残高対給水収益比率
　現在実施している動力計装機器更新事業により、企業債残高は増加し、類似団体平均値を上回っている。
⑤料金回収率
　給水に係る費用がどの程度料金収入で賄えているかを表した指標であり、類似団体と比べ若干高めとなっている。回収率が50%以下であるため、給水に係る費用の半分以上を料金収入以外（一般会計繰入金）で賄われている状態である。
⑥給水原価
　１㎥の水を作るのにかかる費用単価を示した指標であり、類似団体に比べ高くなっている。地方債償還金の増加が要因である。
⑦施設利用率
　施設の利用状況や適正規模を判断する指標であり、類似団体と比べ低い状態で推移している。適切な施設規模を把握し、更新時に検討していく。
⑧有収率
　料金化された水量を示す指標であり、類似団体と比べ高い状態で推移している。今後も漏水等に注視し有収率の向上に努めていく。</t>
    <rPh sb="1" eb="4">
      <t>シュウエキテキ</t>
    </rPh>
    <rPh sb="4" eb="6">
      <t>シュウシ</t>
    </rPh>
    <rPh sb="6" eb="8">
      <t>ヒリツ</t>
    </rPh>
    <rPh sb="10" eb="12">
      <t>リョウキン</t>
    </rPh>
    <rPh sb="12" eb="14">
      <t>シュウニュウ</t>
    </rPh>
    <rPh sb="22" eb="24">
      <t>ゾウゲン</t>
    </rPh>
    <rPh sb="25" eb="26">
      <t>ナ</t>
    </rPh>
    <rPh sb="29" eb="32">
      <t>ショウヒゼイ</t>
    </rPh>
    <rPh sb="32" eb="35">
      <t>カンプキン</t>
    </rPh>
    <rPh sb="35" eb="36">
      <t>ナド</t>
    </rPh>
    <rPh sb="37" eb="40">
      <t>エイギョウガイ</t>
    </rPh>
    <rPh sb="40" eb="42">
      <t>シュウニュウ</t>
    </rPh>
    <rPh sb="43" eb="45">
      <t>ゲンショウ</t>
    </rPh>
    <rPh sb="58" eb="60">
      <t>キギョウ</t>
    </rPh>
    <rPh sb="60" eb="61">
      <t>サイ</t>
    </rPh>
    <rPh sb="61" eb="63">
      <t>ザンダカ</t>
    </rPh>
    <rPh sb="63" eb="64">
      <t>タイ</t>
    </rPh>
    <rPh sb="64" eb="66">
      <t>キュウスイ</t>
    </rPh>
    <rPh sb="66" eb="68">
      <t>シュウエキ</t>
    </rPh>
    <rPh sb="68" eb="70">
      <t>ヒリツ</t>
    </rPh>
    <rPh sb="72" eb="74">
      <t>ゲンザイ</t>
    </rPh>
    <rPh sb="74" eb="76">
      <t>ジッシ</t>
    </rPh>
    <rPh sb="80" eb="82">
      <t>ドウリョク</t>
    </rPh>
    <rPh sb="82" eb="84">
      <t>ケイソウ</t>
    </rPh>
    <rPh sb="84" eb="86">
      <t>キキ</t>
    </rPh>
    <rPh sb="86" eb="88">
      <t>コウシン</t>
    </rPh>
    <rPh sb="88" eb="90">
      <t>ジギョウ</t>
    </rPh>
    <rPh sb="94" eb="96">
      <t>キギョウ</t>
    </rPh>
    <rPh sb="96" eb="97">
      <t>サイ</t>
    </rPh>
    <rPh sb="97" eb="99">
      <t>ザンダカ</t>
    </rPh>
    <rPh sb="100" eb="102">
      <t>ゾウカ</t>
    </rPh>
    <rPh sb="104" eb="108">
      <t>ルイジダンタイ</t>
    </rPh>
    <rPh sb="108" eb="111">
      <t>ヘイキンチ</t>
    </rPh>
    <rPh sb="112" eb="114">
      <t>ウワマワ</t>
    </rPh>
    <rPh sb="121" eb="123">
      <t>リョウキン</t>
    </rPh>
    <rPh sb="123" eb="125">
      <t>カイシュウ</t>
    </rPh>
    <rPh sb="125" eb="126">
      <t>リツ</t>
    </rPh>
    <rPh sb="128" eb="130">
      <t>キュウスイ</t>
    </rPh>
    <rPh sb="131" eb="132">
      <t>カカ</t>
    </rPh>
    <rPh sb="133" eb="135">
      <t>ヒヨウ</t>
    </rPh>
    <rPh sb="138" eb="140">
      <t>テイド</t>
    </rPh>
    <rPh sb="140" eb="142">
      <t>リョウキン</t>
    </rPh>
    <rPh sb="142" eb="144">
      <t>シュウニュウ</t>
    </rPh>
    <rPh sb="145" eb="146">
      <t>マカナ</t>
    </rPh>
    <rPh sb="152" eb="153">
      <t>アラワ</t>
    </rPh>
    <rPh sb="155" eb="157">
      <t>シヒョウ</t>
    </rPh>
    <rPh sb="161" eb="163">
      <t>ルイジ</t>
    </rPh>
    <rPh sb="163" eb="165">
      <t>ダンタイ</t>
    </rPh>
    <rPh sb="166" eb="167">
      <t>クラ</t>
    </rPh>
    <rPh sb="168" eb="170">
      <t>ジャッカン</t>
    </rPh>
    <rPh sb="170" eb="171">
      <t>タカ</t>
    </rPh>
    <rPh sb="179" eb="181">
      <t>カイシュウ</t>
    </rPh>
    <rPh sb="181" eb="182">
      <t>リツ</t>
    </rPh>
    <rPh sb="186" eb="188">
      <t>イカ</t>
    </rPh>
    <rPh sb="194" eb="196">
      <t>キュウスイ</t>
    </rPh>
    <rPh sb="197" eb="198">
      <t>カカワ</t>
    </rPh>
    <rPh sb="199" eb="201">
      <t>ヒヨウ</t>
    </rPh>
    <rPh sb="202" eb="204">
      <t>ハンブン</t>
    </rPh>
    <rPh sb="204" eb="206">
      <t>イジョウ</t>
    </rPh>
    <rPh sb="207" eb="209">
      <t>リョウキン</t>
    </rPh>
    <rPh sb="209" eb="211">
      <t>シュウニュウ</t>
    </rPh>
    <rPh sb="211" eb="213">
      <t>イガイ</t>
    </rPh>
    <rPh sb="214" eb="216">
      <t>イッパン</t>
    </rPh>
    <rPh sb="216" eb="218">
      <t>カイケイ</t>
    </rPh>
    <rPh sb="218" eb="220">
      <t>クリイレ</t>
    </rPh>
    <rPh sb="220" eb="221">
      <t>キン</t>
    </rPh>
    <rPh sb="223" eb="224">
      <t>マカナ</t>
    </rPh>
    <rPh sb="229" eb="231">
      <t>ジョウタイ</t>
    </rPh>
    <rPh sb="237" eb="239">
      <t>キュウスイ</t>
    </rPh>
    <rPh sb="239" eb="241">
      <t>ゲンカ</t>
    </rPh>
    <rPh sb="246" eb="247">
      <t>ミズ</t>
    </rPh>
    <rPh sb="248" eb="249">
      <t>ツク</t>
    </rPh>
    <rPh sb="255" eb="257">
      <t>ヒヨウ</t>
    </rPh>
    <rPh sb="257" eb="259">
      <t>タンカ</t>
    </rPh>
    <rPh sb="260" eb="261">
      <t>シメ</t>
    </rPh>
    <rPh sb="263" eb="265">
      <t>シヒョウ</t>
    </rPh>
    <rPh sb="269" eb="271">
      <t>ルイジ</t>
    </rPh>
    <rPh sb="271" eb="273">
      <t>ダンタイ</t>
    </rPh>
    <rPh sb="274" eb="275">
      <t>クラ</t>
    </rPh>
    <rPh sb="276" eb="277">
      <t>タカ</t>
    </rPh>
    <rPh sb="284" eb="287">
      <t>チホウサイ</t>
    </rPh>
    <rPh sb="287" eb="290">
      <t>ショウカンキン</t>
    </rPh>
    <rPh sb="291" eb="293">
      <t>ゾウカ</t>
    </rPh>
    <rPh sb="294" eb="296">
      <t>ヨウイン</t>
    </rPh>
    <rPh sb="302" eb="304">
      <t>シセツ</t>
    </rPh>
    <rPh sb="304" eb="307">
      <t>リヨウリツ</t>
    </rPh>
    <rPh sb="309" eb="311">
      <t>シセツ</t>
    </rPh>
    <rPh sb="312" eb="314">
      <t>リヨウ</t>
    </rPh>
    <rPh sb="314" eb="316">
      <t>ジョウキョウ</t>
    </rPh>
    <rPh sb="317" eb="319">
      <t>テキセイ</t>
    </rPh>
    <rPh sb="319" eb="321">
      <t>キボ</t>
    </rPh>
    <rPh sb="322" eb="324">
      <t>ハンダン</t>
    </rPh>
    <rPh sb="326" eb="328">
      <t>シヒョウ</t>
    </rPh>
    <rPh sb="332" eb="334">
      <t>ルイジ</t>
    </rPh>
    <rPh sb="334" eb="336">
      <t>ダンタイ</t>
    </rPh>
    <rPh sb="337" eb="338">
      <t>クラ</t>
    </rPh>
    <rPh sb="339" eb="340">
      <t>ヒク</t>
    </rPh>
    <rPh sb="341" eb="343">
      <t>ジョウタイ</t>
    </rPh>
    <rPh sb="344" eb="346">
      <t>スイイ</t>
    </rPh>
    <rPh sb="351" eb="353">
      <t>テキセツ</t>
    </rPh>
    <rPh sb="354" eb="356">
      <t>シセツ</t>
    </rPh>
    <rPh sb="356" eb="358">
      <t>キボ</t>
    </rPh>
    <rPh sb="359" eb="361">
      <t>ハアク</t>
    </rPh>
    <rPh sb="363" eb="366">
      <t>コウシンジ</t>
    </rPh>
    <rPh sb="367" eb="369">
      <t>ケントウ</t>
    </rPh>
    <rPh sb="376" eb="379">
      <t>ユウシュウリツ</t>
    </rPh>
    <rPh sb="381" eb="384">
      <t>リョウキンカ</t>
    </rPh>
    <rPh sb="387" eb="389">
      <t>スイリョウ</t>
    </rPh>
    <rPh sb="390" eb="391">
      <t>シメ</t>
    </rPh>
    <rPh sb="392" eb="394">
      <t>シヒョウ</t>
    </rPh>
    <rPh sb="398" eb="400">
      <t>ルイジ</t>
    </rPh>
    <rPh sb="400" eb="402">
      <t>ダンタイ</t>
    </rPh>
    <rPh sb="403" eb="404">
      <t>クラ</t>
    </rPh>
    <rPh sb="405" eb="406">
      <t>タカ</t>
    </rPh>
    <rPh sb="407" eb="409">
      <t>ジョウタイ</t>
    </rPh>
    <rPh sb="410" eb="412">
      <t>スイイ</t>
    </rPh>
    <rPh sb="417" eb="419">
      <t>コンゴ</t>
    </rPh>
    <rPh sb="420" eb="422">
      <t>ロウスイ</t>
    </rPh>
    <rPh sb="422" eb="423">
      <t>トウ</t>
    </rPh>
    <rPh sb="424" eb="426">
      <t>チュウシ</t>
    </rPh>
    <rPh sb="427" eb="430">
      <t>ユウシュウリツ</t>
    </rPh>
    <rPh sb="431" eb="433">
      <t>コウジョウ</t>
    </rPh>
    <rPh sb="434" eb="435">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</si>
</sst>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2" xfId="0"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shrinkToFit="1"/>
      <protection hidden="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9389AA32-D068-434B-ADA4-9DDE7DD21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2D-4D9E-B4B9-67D6A9B0A7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E32D-4D9E-B4B9-67D6A9B0A7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36.44</c:v>
                </c:pt>
                <c:pt idx="1">
                  <c:v>36.049999999999997</c:v>
                </c:pt>
                <c:pt idx="2">
                  <c:v>40.11</c:v>
                </c:pt>
                <c:pt idx="3">
                  <c:v>36.43</c:v>
                </c:pt>
                <c:pt idx="4">
                  <c:v>38.200000000000003</c:v>
                </c:pt>
              </c:numCache>
            </c:numRef>
          </c:val>
          <c:extLst>
            <c:ext xmlns:c16="http://schemas.microsoft.com/office/drawing/2014/chart" uri="{C3380CC4-5D6E-409C-BE32-E72D297353CC}">
              <c16:uniqueId val="{00000000-E440-4478-923F-07AA461086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E440-4478-923F-07AA461086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89.87</c:v>
                </c:pt>
                <c:pt idx="1">
                  <c:v>89.71</c:v>
                </c:pt>
                <c:pt idx="2">
                  <c:v>82.33</c:v>
                </c:pt>
                <c:pt idx="3">
                  <c:v>84.84</c:v>
                </c:pt>
                <c:pt idx="4">
                  <c:v>81.72</c:v>
                </c:pt>
              </c:numCache>
            </c:numRef>
          </c:val>
          <c:extLst>
            <c:ext xmlns:c16="http://schemas.microsoft.com/office/drawing/2014/chart" uri="{C3380CC4-5D6E-409C-BE32-E72D297353CC}">
              <c16:uniqueId val="{00000000-EDFB-4D5F-B3BB-B12BB1C8745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EDFB-4D5F-B3BB-B12BB1C8745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57.78</c:v>
                </c:pt>
                <c:pt idx="1">
                  <c:v>59.05</c:v>
                </c:pt>
                <c:pt idx="2">
                  <c:v>67.03</c:v>
                </c:pt>
                <c:pt idx="3">
                  <c:v>89.25</c:v>
                </c:pt>
                <c:pt idx="4">
                  <c:v>62.74</c:v>
                </c:pt>
              </c:numCache>
            </c:numRef>
          </c:val>
          <c:extLst>
            <c:ext xmlns:c16="http://schemas.microsoft.com/office/drawing/2014/chart" uri="{C3380CC4-5D6E-409C-BE32-E72D297353CC}">
              <c16:uniqueId val="{00000000-3320-483F-9DD8-84FDF53839D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320-483F-9DD8-84FDF53839D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5-4137-BFD2-CF38A07C4E0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5-4137-BFD2-CF38A07C4E0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33-4F80-BF20-B45DFF38240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3-4F80-BF20-B45DFF38240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B-427D-9A3D-6A34E589F53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B-427D-9A3D-6A34E589F53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7-4F51-9778-9922206B0D3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7-4F51-9778-9922206B0D3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854.21</c:v>
                </c:pt>
                <c:pt idx="1">
                  <c:v>744.87</c:v>
                </c:pt>
                <c:pt idx="2">
                  <c:v>1207.79</c:v>
                </c:pt>
                <c:pt idx="3">
                  <c:v>1428.55</c:v>
                </c:pt>
                <c:pt idx="4">
                  <c:v>1733.88</c:v>
                </c:pt>
              </c:numCache>
            </c:numRef>
          </c:val>
          <c:extLst>
            <c:ext xmlns:c16="http://schemas.microsoft.com/office/drawing/2014/chart" uri="{C3380CC4-5D6E-409C-BE32-E72D297353CC}">
              <c16:uniqueId val="{00000000-C147-421B-AF37-CE979992FAC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C147-421B-AF37-CE979992FAC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42.86</c:v>
                </c:pt>
                <c:pt idx="1">
                  <c:v>42.94</c:v>
                </c:pt>
                <c:pt idx="2">
                  <c:v>49.23</c:v>
                </c:pt>
                <c:pt idx="3">
                  <c:v>47.71</c:v>
                </c:pt>
                <c:pt idx="4">
                  <c:v>43.56</c:v>
                </c:pt>
              </c:numCache>
            </c:numRef>
          </c:val>
          <c:extLst>
            <c:ext xmlns:c16="http://schemas.microsoft.com/office/drawing/2014/chart" uri="{C3380CC4-5D6E-409C-BE32-E72D297353CC}">
              <c16:uniqueId val="{00000000-B23B-42B4-A4B4-8BA401F5CA2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B23B-42B4-A4B4-8BA401F5CA2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537.28</c:v>
                </c:pt>
                <c:pt idx="1">
                  <c:v>537.83000000000004</c:v>
                </c:pt>
                <c:pt idx="2">
                  <c:v>471.13</c:v>
                </c:pt>
                <c:pt idx="3">
                  <c:v>487.98</c:v>
                </c:pt>
                <c:pt idx="4">
                  <c:v>537.21</c:v>
                </c:pt>
              </c:numCache>
            </c:numRef>
          </c:val>
          <c:extLst>
            <c:ext xmlns:c16="http://schemas.microsoft.com/office/drawing/2014/chart" uri="{C3380CC4-5D6E-409C-BE32-E72D297353CC}">
              <c16:uniqueId val="{00000000-C9AC-4871-B8DF-82A2D345885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C9AC-4871-B8DF-82A2D345885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富良野市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7" t="s">
        <v>9</v>
      </c>
      <c r="BM7" s="48"/>
      <c r="BN7" s="48"/>
      <c r="BO7" s="48"/>
      <c r="BP7" s="48"/>
      <c r="BQ7" s="48"/>
      <c r="BR7" s="48"/>
      <c r="BS7" s="48"/>
      <c r="BT7" s="48"/>
      <c r="BU7" s="48"/>
      <c r="BV7" s="48"/>
      <c r="BW7" s="48"/>
      <c r="BX7" s="48"/>
      <c r="BY7" s="49"/>
    </row>
    <row r="8" spans="1:78" ht="18.75" customHeight="1" x14ac:dyDescent="0.15">
      <c r="A8" s="2"/>
      <c r="B8" s="30" t="str">
        <f>データ!$I$6</f>
        <v>法非適用</v>
      </c>
      <c r="C8" s="30"/>
      <c r="D8" s="30"/>
      <c r="E8" s="30"/>
      <c r="F8" s="30"/>
      <c r="G8" s="30"/>
      <c r="H8" s="30"/>
      <c r="I8" s="30" t="str">
        <f>データ!$J$6</f>
        <v>水道事業</v>
      </c>
      <c r="J8" s="30"/>
      <c r="K8" s="30"/>
      <c r="L8" s="30"/>
      <c r="M8" s="30"/>
      <c r="N8" s="30"/>
      <c r="O8" s="30"/>
      <c r="P8" s="30" t="str">
        <f>データ!$K$6</f>
        <v>簡易水道事業</v>
      </c>
      <c r="Q8" s="30"/>
      <c r="R8" s="30"/>
      <c r="S8" s="30"/>
      <c r="T8" s="30"/>
      <c r="U8" s="30"/>
      <c r="V8" s="30"/>
      <c r="W8" s="30" t="str">
        <f>データ!$L$6</f>
        <v>D4</v>
      </c>
      <c r="X8" s="30"/>
      <c r="Y8" s="30"/>
      <c r="Z8" s="30"/>
      <c r="AA8" s="30"/>
      <c r="AB8" s="30"/>
      <c r="AC8" s="30"/>
      <c r="AD8" s="30" t="str">
        <f>データ!$M$6</f>
        <v>非設置</v>
      </c>
      <c r="AE8" s="30"/>
      <c r="AF8" s="30"/>
      <c r="AG8" s="30"/>
      <c r="AH8" s="30"/>
      <c r="AI8" s="30"/>
      <c r="AJ8" s="30"/>
      <c r="AK8" s="2"/>
      <c r="AL8" s="58">
        <f>データ!$R$6</f>
        <v>20617</v>
      </c>
      <c r="AM8" s="58"/>
      <c r="AN8" s="58"/>
      <c r="AO8" s="58"/>
      <c r="AP8" s="58"/>
      <c r="AQ8" s="58"/>
      <c r="AR8" s="58"/>
      <c r="AS8" s="58"/>
      <c r="AT8" s="31">
        <f>データ!$S$6</f>
        <v>600.71</v>
      </c>
      <c r="AU8" s="31"/>
      <c r="AV8" s="31"/>
      <c r="AW8" s="31"/>
      <c r="AX8" s="31"/>
      <c r="AY8" s="31"/>
      <c r="AZ8" s="31"/>
      <c r="BA8" s="31"/>
      <c r="BB8" s="31">
        <f>データ!$T$6</f>
        <v>34.32</v>
      </c>
      <c r="BC8" s="31"/>
      <c r="BD8" s="31"/>
      <c r="BE8" s="31"/>
      <c r="BF8" s="31"/>
      <c r="BG8" s="31"/>
      <c r="BH8" s="31"/>
      <c r="BI8" s="31"/>
      <c r="BJ8" s="3"/>
      <c r="BK8" s="3"/>
      <c r="BL8" s="50" t="s">
        <v>10</v>
      </c>
      <c r="BM8" s="51"/>
      <c r="BN8" s="52" t="s">
        <v>11</v>
      </c>
      <c r="BO8" s="52"/>
      <c r="BP8" s="52"/>
      <c r="BQ8" s="52"/>
      <c r="BR8" s="52"/>
      <c r="BS8" s="52"/>
      <c r="BT8" s="52"/>
      <c r="BU8" s="52"/>
      <c r="BV8" s="52"/>
      <c r="BW8" s="52"/>
      <c r="BX8" s="52"/>
      <c r="BY8" s="53"/>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4" t="s">
        <v>19</v>
      </c>
      <c r="BM9" s="55"/>
      <c r="BN9" s="56" t="s">
        <v>20</v>
      </c>
      <c r="BO9" s="56"/>
      <c r="BP9" s="56"/>
      <c r="BQ9" s="56"/>
      <c r="BR9" s="56"/>
      <c r="BS9" s="56"/>
      <c r="BT9" s="56"/>
      <c r="BU9" s="56"/>
      <c r="BV9" s="56"/>
      <c r="BW9" s="56"/>
      <c r="BX9" s="56"/>
      <c r="BY9" s="57"/>
    </row>
    <row r="10" spans="1:78" ht="18.75" customHeight="1" x14ac:dyDescent="0.15">
      <c r="A10" s="2"/>
      <c r="B10" s="31" t="str">
        <f>データ!$N$6</f>
        <v>-</v>
      </c>
      <c r="C10" s="31"/>
      <c r="D10" s="31"/>
      <c r="E10" s="31"/>
      <c r="F10" s="31"/>
      <c r="G10" s="31"/>
      <c r="H10" s="31"/>
      <c r="I10" s="31" t="str">
        <f>データ!$O$6</f>
        <v>該当数値なし</v>
      </c>
      <c r="J10" s="31"/>
      <c r="K10" s="31"/>
      <c r="L10" s="31"/>
      <c r="M10" s="31"/>
      <c r="N10" s="31"/>
      <c r="O10" s="31"/>
      <c r="P10" s="31">
        <f>データ!$P$6</f>
        <v>6.81</v>
      </c>
      <c r="Q10" s="31"/>
      <c r="R10" s="31"/>
      <c r="S10" s="31"/>
      <c r="T10" s="31"/>
      <c r="U10" s="31"/>
      <c r="V10" s="31"/>
      <c r="W10" s="58">
        <f>データ!$Q$6</f>
        <v>4114</v>
      </c>
      <c r="X10" s="58"/>
      <c r="Y10" s="58"/>
      <c r="Z10" s="58"/>
      <c r="AA10" s="58"/>
      <c r="AB10" s="58"/>
      <c r="AC10" s="58"/>
      <c r="AD10" s="2"/>
      <c r="AE10" s="2"/>
      <c r="AF10" s="2"/>
      <c r="AG10" s="2"/>
      <c r="AH10" s="2"/>
      <c r="AI10" s="2"/>
      <c r="AJ10" s="2"/>
      <c r="AK10" s="2"/>
      <c r="AL10" s="58">
        <f>データ!$U$6</f>
        <v>1382</v>
      </c>
      <c r="AM10" s="58"/>
      <c r="AN10" s="58"/>
      <c r="AO10" s="58"/>
      <c r="AP10" s="58"/>
      <c r="AQ10" s="58"/>
      <c r="AR10" s="58"/>
      <c r="AS10" s="58"/>
      <c r="AT10" s="31">
        <f>データ!$V$6</f>
        <v>11.66</v>
      </c>
      <c r="AU10" s="31"/>
      <c r="AV10" s="31"/>
      <c r="AW10" s="31"/>
      <c r="AX10" s="31"/>
      <c r="AY10" s="31"/>
      <c r="AZ10" s="31"/>
      <c r="BA10" s="31"/>
      <c r="BB10" s="31">
        <f>データ!$W$6</f>
        <v>118.52</v>
      </c>
      <c r="BC10" s="31"/>
      <c r="BD10" s="31"/>
      <c r="BE10" s="31"/>
      <c r="BF10" s="31"/>
      <c r="BG10" s="31"/>
      <c r="BH10" s="31"/>
      <c r="BI10" s="31"/>
      <c r="BJ10" s="2"/>
      <c r="BK10" s="2"/>
      <c r="BL10" s="68" t="s">
        <v>21</v>
      </c>
      <c r="BM10" s="69"/>
      <c r="BN10" s="70" t="s">
        <v>22</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59" t="s">
        <v>25</v>
      </c>
      <c r="BM14" s="60"/>
      <c r="BN14" s="60"/>
      <c r="BO14" s="60"/>
      <c r="BP14" s="60"/>
      <c r="BQ14" s="60"/>
      <c r="BR14" s="60"/>
      <c r="BS14" s="60"/>
      <c r="BT14" s="60"/>
      <c r="BU14" s="60"/>
      <c r="BV14" s="60"/>
      <c r="BW14" s="60"/>
      <c r="BX14" s="60"/>
      <c r="BY14" s="60"/>
      <c r="BZ14" s="61"/>
    </row>
    <row r="15" spans="1:78" ht="13.5" customHeight="1" x14ac:dyDescent="0.15">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62"/>
      <c r="BM15" s="63"/>
      <c r="BN15" s="63"/>
      <c r="BO15" s="63"/>
      <c r="BP15" s="63"/>
      <c r="BQ15" s="63"/>
      <c r="BR15" s="63"/>
      <c r="BS15" s="63"/>
      <c r="BT15" s="63"/>
      <c r="BU15" s="63"/>
      <c r="BV15" s="63"/>
      <c r="BW15" s="63"/>
      <c r="BX15" s="63"/>
      <c r="BY15" s="63"/>
      <c r="BZ15" s="6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8" t="s">
        <v>117</v>
      </c>
      <c r="BM16" s="39"/>
      <c r="BN16" s="39"/>
      <c r="BO16" s="39"/>
      <c r="BP16" s="39"/>
      <c r="BQ16" s="39"/>
      <c r="BR16" s="39"/>
      <c r="BS16" s="39"/>
      <c r="BT16" s="39"/>
      <c r="BU16" s="39"/>
      <c r="BV16" s="39"/>
      <c r="BW16" s="39"/>
      <c r="BX16" s="39"/>
      <c r="BY16" s="39"/>
      <c r="BZ16" s="4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8"/>
      <c r="BM17" s="39"/>
      <c r="BN17" s="39"/>
      <c r="BO17" s="39"/>
      <c r="BP17" s="39"/>
      <c r="BQ17" s="39"/>
      <c r="BR17" s="39"/>
      <c r="BS17" s="39"/>
      <c r="BT17" s="39"/>
      <c r="BU17" s="39"/>
      <c r="BV17" s="39"/>
      <c r="BW17" s="39"/>
      <c r="BX17" s="39"/>
      <c r="BY17" s="39"/>
      <c r="BZ17" s="4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8"/>
      <c r="BM18" s="39"/>
      <c r="BN18" s="39"/>
      <c r="BO18" s="39"/>
      <c r="BP18" s="39"/>
      <c r="BQ18" s="39"/>
      <c r="BR18" s="39"/>
      <c r="BS18" s="39"/>
      <c r="BT18" s="39"/>
      <c r="BU18" s="39"/>
      <c r="BV18" s="39"/>
      <c r="BW18" s="39"/>
      <c r="BX18" s="39"/>
      <c r="BY18" s="39"/>
      <c r="BZ18" s="4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8"/>
      <c r="BM19" s="39"/>
      <c r="BN19" s="39"/>
      <c r="BO19" s="39"/>
      <c r="BP19" s="39"/>
      <c r="BQ19" s="39"/>
      <c r="BR19" s="39"/>
      <c r="BS19" s="39"/>
      <c r="BT19" s="39"/>
      <c r="BU19" s="39"/>
      <c r="BV19" s="39"/>
      <c r="BW19" s="39"/>
      <c r="BX19" s="39"/>
      <c r="BY19" s="39"/>
      <c r="BZ19" s="4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8"/>
      <c r="BM20" s="39"/>
      <c r="BN20" s="39"/>
      <c r="BO20" s="39"/>
      <c r="BP20" s="39"/>
      <c r="BQ20" s="39"/>
      <c r="BR20" s="39"/>
      <c r="BS20" s="39"/>
      <c r="BT20" s="39"/>
      <c r="BU20" s="39"/>
      <c r="BV20" s="39"/>
      <c r="BW20" s="39"/>
      <c r="BX20" s="39"/>
      <c r="BY20" s="39"/>
      <c r="BZ20" s="4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8"/>
      <c r="BM21" s="39"/>
      <c r="BN21" s="39"/>
      <c r="BO21" s="39"/>
      <c r="BP21" s="39"/>
      <c r="BQ21" s="39"/>
      <c r="BR21" s="39"/>
      <c r="BS21" s="39"/>
      <c r="BT21" s="39"/>
      <c r="BU21" s="39"/>
      <c r="BV21" s="39"/>
      <c r="BW21" s="39"/>
      <c r="BX21" s="39"/>
      <c r="BY21" s="39"/>
      <c r="BZ21" s="4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8"/>
      <c r="BM22" s="39"/>
      <c r="BN22" s="39"/>
      <c r="BO22" s="39"/>
      <c r="BP22" s="39"/>
      <c r="BQ22" s="39"/>
      <c r="BR22" s="39"/>
      <c r="BS22" s="39"/>
      <c r="BT22" s="39"/>
      <c r="BU22" s="39"/>
      <c r="BV22" s="39"/>
      <c r="BW22" s="39"/>
      <c r="BX22" s="39"/>
      <c r="BY22" s="39"/>
      <c r="BZ22" s="4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8"/>
      <c r="BM23" s="39"/>
      <c r="BN23" s="39"/>
      <c r="BO23" s="39"/>
      <c r="BP23" s="39"/>
      <c r="BQ23" s="39"/>
      <c r="BR23" s="39"/>
      <c r="BS23" s="39"/>
      <c r="BT23" s="39"/>
      <c r="BU23" s="39"/>
      <c r="BV23" s="39"/>
      <c r="BW23" s="39"/>
      <c r="BX23" s="39"/>
      <c r="BY23" s="39"/>
      <c r="BZ23" s="4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8"/>
      <c r="BM24" s="39"/>
      <c r="BN24" s="39"/>
      <c r="BO24" s="39"/>
      <c r="BP24" s="39"/>
      <c r="BQ24" s="39"/>
      <c r="BR24" s="39"/>
      <c r="BS24" s="39"/>
      <c r="BT24" s="39"/>
      <c r="BU24" s="39"/>
      <c r="BV24" s="39"/>
      <c r="BW24" s="39"/>
      <c r="BX24" s="39"/>
      <c r="BY24" s="39"/>
      <c r="BZ24" s="4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8"/>
      <c r="BM25" s="39"/>
      <c r="BN25" s="39"/>
      <c r="BO25" s="39"/>
      <c r="BP25" s="39"/>
      <c r="BQ25" s="39"/>
      <c r="BR25" s="39"/>
      <c r="BS25" s="39"/>
      <c r="BT25" s="39"/>
      <c r="BU25" s="39"/>
      <c r="BV25" s="39"/>
      <c r="BW25" s="39"/>
      <c r="BX25" s="39"/>
      <c r="BY25" s="39"/>
      <c r="BZ25" s="4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8"/>
      <c r="BM26" s="39"/>
      <c r="BN26" s="39"/>
      <c r="BO26" s="39"/>
      <c r="BP26" s="39"/>
      <c r="BQ26" s="39"/>
      <c r="BR26" s="39"/>
      <c r="BS26" s="39"/>
      <c r="BT26" s="39"/>
      <c r="BU26" s="39"/>
      <c r="BV26" s="39"/>
      <c r="BW26" s="39"/>
      <c r="BX26" s="39"/>
      <c r="BY26" s="39"/>
      <c r="BZ26" s="4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8"/>
      <c r="BM27" s="39"/>
      <c r="BN27" s="39"/>
      <c r="BO27" s="39"/>
      <c r="BP27" s="39"/>
      <c r="BQ27" s="39"/>
      <c r="BR27" s="39"/>
      <c r="BS27" s="39"/>
      <c r="BT27" s="39"/>
      <c r="BU27" s="39"/>
      <c r="BV27" s="39"/>
      <c r="BW27" s="39"/>
      <c r="BX27" s="39"/>
      <c r="BY27" s="39"/>
      <c r="BZ27" s="4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8"/>
      <c r="BM28" s="39"/>
      <c r="BN28" s="39"/>
      <c r="BO28" s="39"/>
      <c r="BP28" s="39"/>
      <c r="BQ28" s="39"/>
      <c r="BR28" s="39"/>
      <c r="BS28" s="39"/>
      <c r="BT28" s="39"/>
      <c r="BU28" s="39"/>
      <c r="BV28" s="39"/>
      <c r="BW28" s="39"/>
      <c r="BX28" s="39"/>
      <c r="BY28" s="39"/>
      <c r="BZ28" s="4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8"/>
      <c r="BM29" s="39"/>
      <c r="BN29" s="39"/>
      <c r="BO29" s="39"/>
      <c r="BP29" s="39"/>
      <c r="BQ29" s="39"/>
      <c r="BR29" s="39"/>
      <c r="BS29" s="39"/>
      <c r="BT29" s="39"/>
      <c r="BU29" s="39"/>
      <c r="BV29" s="39"/>
      <c r="BW29" s="39"/>
      <c r="BX29" s="39"/>
      <c r="BY29" s="39"/>
      <c r="BZ29" s="4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8"/>
      <c r="BM30" s="39"/>
      <c r="BN30" s="39"/>
      <c r="BO30" s="39"/>
      <c r="BP30" s="39"/>
      <c r="BQ30" s="39"/>
      <c r="BR30" s="39"/>
      <c r="BS30" s="39"/>
      <c r="BT30" s="39"/>
      <c r="BU30" s="39"/>
      <c r="BV30" s="39"/>
      <c r="BW30" s="39"/>
      <c r="BX30" s="39"/>
      <c r="BY30" s="39"/>
      <c r="BZ30" s="4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8"/>
      <c r="BM31" s="39"/>
      <c r="BN31" s="39"/>
      <c r="BO31" s="39"/>
      <c r="BP31" s="39"/>
      <c r="BQ31" s="39"/>
      <c r="BR31" s="39"/>
      <c r="BS31" s="39"/>
      <c r="BT31" s="39"/>
      <c r="BU31" s="39"/>
      <c r="BV31" s="39"/>
      <c r="BW31" s="39"/>
      <c r="BX31" s="39"/>
      <c r="BY31" s="39"/>
      <c r="BZ31" s="4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8"/>
      <c r="BM32" s="39"/>
      <c r="BN32" s="39"/>
      <c r="BO32" s="39"/>
      <c r="BP32" s="39"/>
      <c r="BQ32" s="39"/>
      <c r="BR32" s="39"/>
      <c r="BS32" s="39"/>
      <c r="BT32" s="39"/>
      <c r="BU32" s="39"/>
      <c r="BV32" s="39"/>
      <c r="BW32" s="39"/>
      <c r="BX32" s="39"/>
      <c r="BY32" s="39"/>
      <c r="BZ32" s="4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8"/>
      <c r="BM33" s="39"/>
      <c r="BN33" s="39"/>
      <c r="BO33" s="39"/>
      <c r="BP33" s="39"/>
      <c r="BQ33" s="39"/>
      <c r="BR33" s="39"/>
      <c r="BS33" s="39"/>
      <c r="BT33" s="39"/>
      <c r="BU33" s="39"/>
      <c r="BV33" s="39"/>
      <c r="BW33" s="39"/>
      <c r="BX33" s="39"/>
      <c r="BY33" s="39"/>
      <c r="BZ33" s="4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8"/>
      <c r="BM34" s="39"/>
      <c r="BN34" s="39"/>
      <c r="BO34" s="39"/>
      <c r="BP34" s="39"/>
      <c r="BQ34" s="39"/>
      <c r="BR34" s="39"/>
      <c r="BS34" s="39"/>
      <c r="BT34" s="39"/>
      <c r="BU34" s="39"/>
      <c r="BV34" s="39"/>
      <c r="BW34" s="39"/>
      <c r="BX34" s="39"/>
      <c r="BY34" s="39"/>
      <c r="BZ34" s="4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8"/>
      <c r="BM35" s="39"/>
      <c r="BN35" s="39"/>
      <c r="BO35" s="39"/>
      <c r="BP35" s="39"/>
      <c r="BQ35" s="39"/>
      <c r="BR35" s="39"/>
      <c r="BS35" s="39"/>
      <c r="BT35" s="39"/>
      <c r="BU35" s="39"/>
      <c r="BV35" s="39"/>
      <c r="BW35" s="39"/>
      <c r="BX35" s="39"/>
      <c r="BY35" s="39"/>
      <c r="BZ35" s="4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8"/>
      <c r="BM36" s="39"/>
      <c r="BN36" s="39"/>
      <c r="BO36" s="39"/>
      <c r="BP36" s="39"/>
      <c r="BQ36" s="39"/>
      <c r="BR36" s="39"/>
      <c r="BS36" s="39"/>
      <c r="BT36" s="39"/>
      <c r="BU36" s="39"/>
      <c r="BV36" s="39"/>
      <c r="BW36" s="39"/>
      <c r="BX36" s="39"/>
      <c r="BY36" s="39"/>
      <c r="BZ36" s="4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8"/>
      <c r="BM37" s="39"/>
      <c r="BN37" s="39"/>
      <c r="BO37" s="39"/>
      <c r="BP37" s="39"/>
      <c r="BQ37" s="39"/>
      <c r="BR37" s="39"/>
      <c r="BS37" s="39"/>
      <c r="BT37" s="39"/>
      <c r="BU37" s="39"/>
      <c r="BV37" s="39"/>
      <c r="BW37" s="39"/>
      <c r="BX37" s="39"/>
      <c r="BY37" s="39"/>
      <c r="BZ37" s="4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8"/>
      <c r="BM38" s="39"/>
      <c r="BN38" s="39"/>
      <c r="BO38" s="39"/>
      <c r="BP38" s="39"/>
      <c r="BQ38" s="39"/>
      <c r="BR38" s="39"/>
      <c r="BS38" s="39"/>
      <c r="BT38" s="39"/>
      <c r="BU38" s="39"/>
      <c r="BV38" s="39"/>
      <c r="BW38" s="39"/>
      <c r="BX38" s="39"/>
      <c r="BY38" s="39"/>
      <c r="BZ38" s="4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8"/>
      <c r="BM39" s="39"/>
      <c r="BN39" s="39"/>
      <c r="BO39" s="39"/>
      <c r="BP39" s="39"/>
      <c r="BQ39" s="39"/>
      <c r="BR39" s="39"/>
      <c r="BS39" s="39"/>
      <c r="BT39" s="39"/>
      <c r="BU39" s="39"/>
      <c r="BV39" s="39"/>
      <c r="BW39" s="39"/>
      <c r="BX39" s="39"/>
      <c r="BY39" s="39"/>
      <c r="BZ39" s="4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8"/>
      <c r="BM40" s="39"/>
      <c r="BN40" s="39"/>
      <c r="BO40" s="39"/>
      <c r="BP40" s="39"/>
      <c r="BQ40" s="39"/>
      <c r="BR40" s="39"/>
      <c r="BS40" s="39"/>
      <c r="BT40" s="39"/>
      <c r="BU40" s="39"/>
      <c r="BV40" s="39"/>
      <c r="BW40" s="39"/>
      <c r="BX40" s="39"/>
      <c r="BY40" s="39"/>
      <c r="BZ40" s="4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8"/>
      <c r="BM41" s="39"/>
      <c r="BN41" s="39"/>
      <c r="BO41" s="39"/>
      <c r="BP41" s="39"/>
      <c r="BQ41" s="39"/>
      <c r="BR41" s="39"/>
      <c r="BS41" s="39"/>
      <c r="BT41" s="39"/>
      <c r="BU41" s="39"/>
      <c r="BV41" s="39"/>
      <c r="BW41" s="39"/>
      <c r="BX41" s="39"/>
      <c r="BY41" s="39"/>
      <c r="BZ41" s="4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8"/>
      <c r="BM42" s="39"/>
      <c r="BN42" s="39"/>
      <c r="BO42" s="39"/>
      <c r="BP42" s="39"/>
      <c r="BQ42" s="39"/>
      <c r="BR42" s="39"/>
      <c r="BS42" s="39"/>
      <c r="BT42" s="39"/>
      <c r="BU42" s="39"/>
      <c r="BV42" s="39"/>
      <c r="BW42" s="39"/>
      <c r="BX42" s="39"/>
      <c r="BY42" s="39"/>
      <c r="BZ42" s="4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8"/>
      <c r="BM43" s="39"/>
      <c r="BN43" s="39"/>
      <c r="BO43" s="39"/>
      <c r="BP43" s="39"/>
      <c r="BQ43" s="39"/>
      <c r="BR43" s="39"/>
      <c r="BS43" s="39"/>
      <c r="BT43" s="39"/>
      <c r="BU43" s="39"/>
      <c r="BV43" s="39"/>
      <c r="BW43" s="39"/>
      <c r="BX43" s="39"/>
      <c r="BY43" s="39"/>
      <c r="BZ43" s="4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59" t="s">
        <v>26</v>
      </c>
      <c r="BM45" s="60"/>
      <c r="BN45" s="60"/>
      <c r="BO45" s="60"/>
      <c r="BP45" s="60"/>
      <c r="BQ45" s="60"/>
      <c r="BR45" s="60"/>
      <c r="BS45" s="60"/>
      <c r="BT45" s="60"/>
      <c r="BU45" s="60"/>
      <c r="BV45" s="60"/>
      <c r="BW45" s="60"/>
      <c r="BX45" s="60"/>
      <c r="BY45" s="60"/>
      <c r="BZ45" s="6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2"/>
      <c r="BM46" s="63"/>
      <c r="BN46" s="63"/>
      <c r="BO46" s="63"/>
      <c r="BP46" s="63"/>
      <c r="BQ46" s="63"/>
      <c r="BR46" s="63"/>
      <c r="BS46" s="63"/>
      <c r="BT46" s="63"/>
      <c r="BU46" s="63"/>
      <c r="BV46" s="63"/>
      <c r="BW46" s="63"/>
      <c r="BX46" s="63"/>
      <c r="BY46" s="63"/>
      <c r="BZ46" s="6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2" t="s">
        <v>115</v>
      </c>
      <c r="BM47" s="33"/>
      <c r="BN47" s="33"/>
      <c r="BO47" s="33"/>
      <c r="BP47" s="33"/>
      <c r="BQ47" s="33"/>
      <c r="BR47" s="33"/>
      <c r="BS47" s="33"/>
      <c r="BT47" s="33"/>
      <c r="BU47" s="33"/>
      <c r="BV47" s="33"/>
      <c r="BW47" s="33"/>
      <c r="BX47" s="33"/>
      <c r="BY47" s="33"/>
      <c r="BZ47" s="3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3"/>
      <c r="BN48" s="33"/>
      <c r="BO48" s="33"/>
      <c r="BP48" s="33"/>
      <c r="BQ48" s="33"/>
      <c r="BR48" s="33"/>
      <c r="BS48" s="33"/>
      <c r="BT48" s="33"/>
      <c r="BU48" s="33"/>
      <c r="BV48" s="33"/>
      <c r="BW48" s="33"/>
      <c r="BX48" s="33"/>
      <c r="BY48" s="33"/>
      <c r="BZ48" s="3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3"/>
      <c r="BN49" s="33"/>
      <c r="BO49" s="33"/>
      <c r="BP49" s="33"/>
      <c r="BQ49" s="33"/>
      <c r="BR49" s="33"/>
      <c r="BS49" s="33"/>
      <c r="BT49" s="33"/>
      <c r="BU49" s="33"/>
      <c r="BV49" s="33"/>
      <c r="BW49" s="33"/>
      <c r="BX49" s="33"/>
      <c r="BY49" s="33"/>
      <c r="BZ49" s="3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3"/>
      <c r="BN50" s="33"/>
      <c r="BO50" s="33"/>
      <c r="BP50" s="33"/>
      <c r="BQ50" s="33"/>
      <c r="BR50" s="33"/>
      <c r="BS50" s="33"/>
      <c r="BT50" s="33"/>
      <c r="BU50" s="33"/>
      <c r="BV50" s="33"/>
      <c r="BW50" s="33"/>
      <c r="BX50" s="33"/>
      <c r="BY50" s="33"/>
      <c r="BZ50" s="3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3"/>
      <c r="BN51" s="33"/>
      <c r="BO51" s="33"/>
      <c r="BP51" s="33"/>
      <c r="BQ51" s="33"/>
      <c r="BR51" s="33"/>
      <c r="BS51" s="33"/>
      <c r="BT51" s="33"/>
      <c r="BU51" s="33"/>
      <c r="BV51" s="33"/>
      <c r="BW51" s="33"/>
      <c r="BX51" s="33"/>
      <c r="BY51" s="33"/>
      <c r="BZ51" s="3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3"/>
      <c r="BN52" s="33"/>
      <c r="BO52" s="33"/>
      <c r="BP52" s="33"/>
      <c r="BQ52" s="33"/>
      <c r="BR52" s="33"/>
      <c r="BS52" s="33"/>
      <c r="BT52" s="33"/>
      <c r="BU52" s="33"/>
      <c r="BV52" s="33"/>
      <c r="BW52" s="33"/>
      <c r="BX52" s="33"/>
      <c r="BY52" s="33"/>
      <c r="BZ52" s="3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3"/>
      <c r="BN53" s="33"/>
      <c r="BO53" s="33"/>
      <c r="BP53" s="33"/>
      <c r="BQ53" s="33"/>
      <c r="BR53" s="33"/>
      <c r="BS53" s="33"/>
      <c r="BT53" s="33"/>
      <c r="BU53" s="33"/>
      <c r="BV53" s="33"/>
      <c r="BW53" s="33"/>
      <c r="BX53" s="33"/>
      <c r="BY53" s="33"/>
      <c r="BZ53" s="3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3"/>
      <c r="BN54" s="33"/>
      <c r="BO54" s="33"/>
      <c r="BP54" s="33"/>
      <c r="BQ54" s="33"/>
      <c r="BR54" s="33"/>
      <c r="BS54" s="33"/>
      <c r="BT54" s="33"/>
      <c r="BU54" s="33"/>
      <c r="BV54" s="33"/>
      <c r="BW54" s="33"/>
      <c r="BX54" s="33"/>
      <c r="BY54" s="33"/>
      <c r="BZ54" s="3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3"/>
      <c r="BN55" s="33"/>
      <c r="BO55" s="33"/>
      <c r="BP55" s="33"/>
      <c r="BQ55" s="33"/>
      <c r="BR55" s="33"/>
      <c r="BS55" s="33"/>
      <c r="BT55" s="33"/>
      <c r="BU55" s="33"/>
      <c r="BV55" s="33"/>
      <c r="BW55" s="33"/>
      <c r="BX55" s="33"/>
      <c r="BY55" s="33"/>
      <c r="BZ55" s="3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3"/>
      <c r="BN56" s="33"/>
      <c r="BO56" s="33"/>
      <c r="BP56" s="33"/>
      <c r="BQ56" s="33"/>
      <c r="BR56" s="33"/>
      <c r="BS56" s="33"/>
      <c r="BT56" s="33"/>
      <c r="BU56" s="33"/>
      <c r="BV56" s="33"/>
      <c r="BW56" s="33"/>
      <c r="BX56" s="33"/>
      <c r="BY56" s="33"/>
      <c r="BZ56" s="3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3"/>
      <c r="BN57" s="33"/>
      <c r="BO57" s="33"/>
      <c r="BP57" s="33"/>
      <c r="BQ57" s="33"/>
      <c r="BR57" s="33"/>
      <c r="BS57" s="33"/>
      <c r="BT57" s="33"/>
      <c r="BU57" s="33"/>
      <c r="BV57" s="33"/>
      <c r="BW57" s="33"/>
      <c r="BX57" s="33"/>
      <c r="BY57" s="33"/>
      <c r="BZ57" s="3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3"/>
      <c r="BN58" s="33"/>
      <c r="BO58" s="33"/>
      <c r="BP58" s="33"/>
      <c r="BQ58" s="33"/>
      <c r="BR58" s="33"/>
      <c r="BS58" s="33"/>
      <c r="BT58" s="33"/>
      <c r="BU58" s="33"/>
      <c r="BV58" s="33"/>
      <c r="BW58" s="33"/>
      <c r="BX58" s="33"/>
      <c r="BY58" s="33"/>
      <c r="BZ58" s="3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3"/>
      <c r="BN59" s="33"/>
      <c r="BO59" s="33"/>
      <c r="BP59" s="33"/>
      <c r="BQ59" s="33"/>
      <c r="BR59" s="33"/>
      <c r="BS59" s="33"/>
      <c r="BT59" s="33"/>
      <c r="BU59" s="33"/>
      <c r="BV59" s="33"/>
      <c r="BW59" s="33"/>
      <c r="BX59" s="33"/>
      <c r="BY59" s="33"/>
      <c r="BZ59" s="34"/>
    </row>
    <row r="60" spans="1:78" ht="13.5" customHeight="1" x14ac:dyDescent="0.15">
      <c r="A60" s="2"/>
      <c r="B60" s="65" t="s">
        <v>27</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32"/>
      <c r="BM60" s="33"/>
      <c r="BN60" s="33"/>
      <c r="BO60" s="33"/>
      <c r="BP60" s="33"/>
      <c r="BQ60" s="33"/>
      <c r="BR60" s="33"/>
      <c r="BS60" s="33"/>
      <c r="BT60" s="33"/>
      <c r="BU60" s="33"/>
      <c r="BV60" s="33"/>
      <c r="BW60" s="33"/>
      <c r="BX60" s="33"/>
      <c r="BY60" s="33"/>
      <c r="BZ60" s="34"/>
    </row>
    <row r="61" spans="1:78" ht="13.5" customHeight="1" x14ac:dyDescent="0.15">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32"/>
      <c r="BM61" s="33"/>
      <c r="BN61" s="33"/>
      <c r="BO61" s="33"/>
      <c r="BP61" s="33"/>
      <c r="BQ61" s="33"/>
      <c r="BR61" s="33"/>
      <c r="BS61" s="33"/>
      <c r="BT61" s="33"/>
      <c r="BU61" s="33"/>
      <c r="BV61" s="33"/>
      <c r="BW61" s="33"/>
      <c r="BX61" s="33"/>
      <c r="BY61" s="33"/>
      <c r="BZ61" s="3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3"/>
      <c r="BN62" s="33"/>
      <c r="BO62" s="33"/>
      <c r="BP62" s="33"/>
      <c r="BQ62" s="33"/>
      <c r="BR62" s="33"/>
      <c r="BS62" s="33"/>
      <c r="BT62" s="33"/>
      <c r="BU62" s="33"/>
      <c r="BV62" s="33"/>
      <c r="BW62" s="33"/>
      <c r="BX62" s="33"/>
      <c r="BY62" s="33"/>
      <c r="BZ62" s="3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5"/>
      <c r="BM63" s="36"/>
      <c r="BN63" s="36"/>
      <c r="BO63" s="36"/>
      <c r="BP63" s="36"/>
      <c r="BQ63" s="36"/>
      <c r="BR63" s="36"/>
      <c r="BS63" s="36"/>
      <c r="BT63" s="36"/>
      <c r="BU63" s="36"/>
      <c r="BV63" s="36"/>
      <c r="BW63" s="36"/>
      <c r="BX63" s="36"/>
      <c r="BY63" s="36"/>
      <c r="BZ63" s="3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59" t="s">
        <v>28</v>
      </c>
      <c r="BM64" s="60"/>
      <c r="BN64" s="60"/>
      <c r="BO64" s="60"/>
      <c r="BP64" s="60"/>
      <c r="BQ64" s="60"/>
      <c r="BR64" s="60"/>
      <c r="BS64" s="60"/>
      <c r="BT64" s="60"/>
      <c r="BU64" s="60"/>
      <c r="BV64" s="60"/>
      <c r="BW64" s="60"/>
      <c r="BX64" s="60"/>
      <c r="BY64" s="60"/>
      <c r="BZ64" s="6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2"/>
      <c r="BM65" s="63"/>
      <c r="BN65" s="63"/>
      <c r="BO65" s="63"/>
      <c r="BP65" s="63"/>
      <c r="BQ65" s="63"/>
      <c r="BR65" s="63"/>
      <c r="BS65" s="63"/>
      <c r="BT65" s="63"/>
      <c r="BU65" s="63"/>
      <c r="BV65" s="63"/>
      <c r="BW65" s="63"/>
      <c r="BX65" s="63"/>
      <c r="BY65" s="63"/>
      <c r="BZ65" s="6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116</v>
      </c>
      <c r="BM66" s="33"/>
      <c r="BN66" s="33"/>
      <c r="BO66" s="33"/>
      <c r="BP66" s="33"/>
      <c r="BQ66" s="33"/>
      <c r="BR66" s="33"/>
      <c r="BS66" s="33"/>
      <c r="BT66" s="33"/>
      <c r="BU66" s="33"/>
      <c r="BV66" s="33"/>
      <c r="BW66" s="33"/>
      <c r="BX66" s="33"/>
      <c r="BY66" s="33"/>
      <c r="BZ66" s="3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3"/>
      <c r="BN67" s="33"/>
      <c r="BO67" s="33"/>
      <c r="BP67" s="33"/>
      <c r="BQ67" s="33"/>
      <c r="BR67" s="33"/>
      <c r="BS67" s="33"/>
      <c r="BT67" s="33"/>
      <c r="BU67" s="33"/>
      <c r="BV67" s="33"/>
      <c r="BW67" s="33"/>
      <c r="BX67" s="33"/>
      <c r="BY67" s="33"/>
      <c r="BZ67" s="3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3"/>
      <c r="BN68" s="33"/>
      <c r="BO68" s="33"/>
      <c r="BP68" s="33"/>
      <c r="BQ68" s="33"/>
      <c r="BR68" s="33"/>
      <c r="BS68" s="33"/>
      <c r="BT68" s="33"/>
      <c r="BU68" s="33"/>
      <c r="BV68" s="33"/>
      <c r="BW68" s="33"/>
      <c r="BX68" s="33"/>
      <c r="BY68" s="33"/>
      <c r="BZ68" s="3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3"/>
      <c r="BN69" s="33"/>
      <c r="BO69" s="33"/>
      <c r="BP69" s="33"/>
      <c r="BQ69" s="33"/>
      <c r="BR69" s="33"/>
      <c r="BS69" s="33"/>
      <c r="BT69" s="33"/>
      <c r="BU69" s="33"/>
      <c r="BV69" s="33"/>
      <c r="BW69" s="33"/>
      <c r="BX69" s="33"/>
      <c r="BY69" s="33"/>
      <c r="BZ69" s="3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3"/>
      <c r="BN70" s="33"/>
      <c r="BO70" s="33"/>
      <c r="BP70" s="33"/>
      <c r="BQ70" s="33"/>
      <c r="BR70" s="33"/>
      <c r="BS70" s="33"/>
      <c r="BT70" s="33"/>
      <c r="BU70" s="33"/>
      <c r="BV70" s="33"/>
      <c r="BW70" s="33"/>
      <c r="BX70" s="33"/>
      <c r="BY70" s="33"/>
      <c r="BZ70" s="3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3"/>
      <c r="BN71" s="33"/>
      <c r="BO71" s="33"/>
      <c r="BP71" s="33"/>
      <c r="BQ71" s="33"/>
      <c r="BR71" s="33"/>
      <c r="BS71" s="33"/>
      <c r="BT71" s="33"/>
      <c r="BU71" s="33"/>
      <c r="BV71" s="33"/>
      <c r="BW71" s="33"/>
      <c r="BX71" s="33"/>
      <c r="BY71" s="33"/>
      <c r="BZ71" s="3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3"/>
      <c r="BN72" s="33"/>
      <c r="BO72" s="33"/>
      <c r="BP72" s="33"/>
      <c r="BQ72" s="33"/>
      <c r="BR72" s="33"/>
      <c r="BS72" s="33"/>
      <c r="BT72" s="33"/>
      <c r="BU72" s="33"/>
      <c r="BV72" s="33"/>
      <c r="BW72" s="33"/>
      <c r="BX72" s="33"/>
      <c r="BY72" s="33"/>
      <c r="BZ72" s="3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3"/>
      <c r="BN73" s="33"/>
      <c r="BO73" s="33"/>
      <c r="BP73" s="33"/>
      <c r="BQ73" s="33"/>
      <c r="BR73" s="33"/>
      <c r="BS73" s="33"/>
      <c r="BT73" s="33"/>
      <c r="BU73" s="33"/>
      <c r="BV73" s="33"/>
      <c r="BW73" s="33"/>
      <c r="BX73" s="33"/>
      <c r="BY73" s="33"/>
      <c r="BZ73" s="3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3"/>
      <c r="BN74" s="33"/>
      <c r="BO74" s="33"/>
      <c r="BP74" s="33"/>
      <c r="BQ74" s="33"/>
      <c r="BR74" s="33"/>
      <c r="BS74" s="33"/>
      <c r="BT74" s="33"/>
      <c r="BU74" s="33"/>
      <c r="BV74" s="33"/>
      <c r="BW74" s="33"/>
      <c r="BX74" s="33"/>
      <c r="BY74" s="33"/>
      <c r="BZ74" s="3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3"/>
      <c r="BN75" s="33"/>
      <c r="BO75" s="33"/>
      <c r="BP75" s="33"/>
      <c r="BQ75" s="33"/>
      <c r="BR75" s="33"/>
      <c r="BS75" s="33"/>
      <c r="BT75" s="33"/>
      <c r="BU75" s="33"/>
      <c r="BV75" s="33"/>
      <c r="BW75" s="33"/>
      <c r="BX75" s="33"/>
      <c r="BY75" s="33"/>
      <c r="BZ75" s="3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3"/>
      <c r="BN76" s="33"/>
      <c r="BO76" s="33"/>
      <c r="BP76" s="33"/>
      <c r="BQ76" s="33"/>
      <c r="BR76" s="33"/>
      <c r="BS76" s="33"/>
      <c r="BT76" s="33"/>
      <c r="BU76" s="33"/>
      <c r="BV76" s="33"/>
      <c r="BW76" s="33"/>
      <c r="BX76" s="33"/>
      <c r="BY76" s="33"/>
      <c r="BZ76" s="3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3"/>
      <c r="BN77" s="33"/>
      <c r="BO77" s="33"/>
      <c r="BP77" s="33"/>
      <c r="BQ77" s="33"/>
      <c r="BR77" s="33"/>
      <c r="BS77" s="33"/>
      <c r="BT77" s="33"/>
      <c r="BU77" s="33"/>
      <c r="BV77" s="33"/>
      <c r="BW77" s="33"/>
      <c r="BX77" s="33"/>
      <c r="BY77" s="33"/>
      <c r="BZ77" s="3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3"/>
      <c r="BN78" s="33"/>
      <c r="BO78" s="33"/>
      <c r="BP78" s="33"/>
      <c r="BQ78" s="33"/>
      <c r="BR78" s="33"/>
      <c r="BS78" s="33"/>
      <c r="BT78" s="33"/>
      <c r="BU78" s="33"/>
      <c r="BV78" s="33"/>
      <c r="BW78" s="33"/>
      <c r="BX78" s="33"/>
      <c r="BY78" s="33"/>
      <c r="BZ78" s="3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3"/>
      <c r="BN79" s="33"/>
      <c r="BO79" s="33"/>
      <c r="BP79" s="33"/>
      <c r="BQ79" s="33"/>
      <c r="BR79" s="33"/>
      <c r="BS79" s="33"/>
      <c r="BT79" s="33"/>
      <c r="BU79" s="33"/>
      <c r="BV79" s="33"/>
      <c r="BW79" s="33"/>
      <c r="BX79" s="33"/>
      <c r="BY79" s="33"/>
      <c r="BZ79" s="3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3"/>
      <c r="BN80" s="33"/>
      <c r="BO80" s="33"/>
      <c r="BP80" s="33"/>
      <c r="BQ80" s="33"/>
      <c r="BR80" s="33"/>
      <c r="BS80" s="33"/>
      <c r="BT80" s="33"/>
      <c r="BU80" s="33"/>
      <c r="BV80" s="33"/>
      <c r="BW80" s="33"/>
      <c r="BX80" s="33"/>
      <c r="BY80" s="33"/>
      <c r="BZ80" s="3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3"/>
      <c r="BN81" s="33"/>
      <c r="BO81" s="33"/>
      <c r="BP81" s="33"/>
      <c r="BQ81" s="33"/>
      <c r="BR81" s="33"/>
      <c r="BS81" s="33"/>
      <c r="BT81" s="33"/>
      <c r="BU81" s="33"/>
      <c r="BV81" s="33"/>
      <c r="BW81" s="33"/>
      <c r="BX81" s="33"/>
      <c r="BY81" s="33"/>
      <c r="BZ81" s="3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5"/>
      <c r="BM82" s="36"/>
      <c r="BN82" s="36"/>
      <c r="BO82" s="36"/>
      <c r="BP82" s="36"/>
      <c r="BQ82" s="36"/>
      <c r="BR82" s="36"/>
      <c r="BS82" s="36"/>
      <c r="BT82" s="36"/>
      <c r="BU82" s="36"/>
      <c r="BV82" s="36"/>
      <c r="BW82" s="36"/>
      <c r="BX82" s="36"/>
      <c r="BY82" s="36"/>
      <c r="BZ82" s="3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4S0gBINEAFBYE6EZxytl+GVObHJPcKetPwkCh6R5aygpoqogYglpm4bM1v6raUYK45gUNOAgYsVOrCRoiJy/Xw==" saltValue="uTZEaroshhRceRrCyAYizA==" spinCount="100000" sheet="1" objects="1" scenarios="1" formatCells="0" formatColumns="0" formatRows="0"/>
  <mergeCells count="48">
    <mergeCell ref="I10:O10"/>
    <mergeCell ref="P10:V10"/>
    <mergeCell ref="W10:AC10"/>
    <mergeCell ref="AL10:AS10"/>
    <mergeCell ref="AT10:BA10"/>
    <mergeCell ref="B8:H8"/>
    <mergeCell ref="BB8:BI8"/>
    <mergeCell ref="BL8:BM8"/>
    <mergeCell ref="BN8:BY8"/>
    <mergeCell ref="B9:H9"/>
    <mergeCell ref="I9:O9"/>
    <mergeCell ref="P9:V9"/>
    <mergeCell ref="W9:AC9"/>
    <mergeCell ref="AL9:AS9"/>
    <mergeCell ref="AT9:BA9"/>
    <mergeCell ref="BB9:BI9"/>
    <mergeCell ref="BL9:BM9"/>
    <mergeCell ref="BN9:BY9"/>
    <mergeCell ref="P8:V8"/>
    <mergeCell ref="W8:AC8"/>
    <mergeCell ref="AD8:AJ8"/>
    <mergeCell ref="B2:BZ4"/>
    <mergeCell ref="B6:AG6"/>
    <mergeCell ref="B7:H7"/>
    <mergeCell ref="I7:O7"/>
    <mergeCell ref="P7:V7"/>
    <mergeCell ref="W7:AC7"/>
    <mergeCell ref="AD7:AJ7"/>
    <mergeCell ref="AL7:AS7"/>
    <mergeCell ref="AT7:BA7"/>
    <mergeCell ref="BB7:BI7"/>
    <mergeCell ref="BL7:BY7"/>
    <mergeCell ref="I8:O8"/>
    <mergeCell ref="AT8:BA8"/>
    <mergeCell ref="BL47:BZ63"/>
    <mergeCell ref="BL66:BZ82"/>
    <mergeCell ref="BL16:BZ44"/>
    <mergeCell ref="AL8:AS8"/>
    <mergeCell ref="BL45:BZ46"/>
    <mergeCell ref="B60:BJ61"/>
    <mergeCell ref="BL64:BZ65"/>
    <mergeCell ref="BB10:BI10"/>
    <mergeCell ref="BL10:BM10"/>
    <mergeCell ref="BN10:BY10"/>
    <mergeCell ref="BL11:BZ13"/>
    <mergeCell ref="B14:BJ15"/>
    <mergeCell ref="BL14:BZ15"/>
    <mergeCell ref="B10:H1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12297</v>
      </c>
      <c r="D6" s="20">
        <f t="shared" si="3"/>
        <v>47</v>
      </c>
      <c r="E6" s="20">
        <f t="shared" si="3"/>
        <v>1</v>
      </c>
      <c r="F6" s="20">
        <f t="shared" si="3"/>
        <v>0</v>
      </c>
      <c r="G6" s="20">
        <f t="shared" si="3"/>
        <v>0</v>
      </c>
      <c r="H6" s="20" t="str">
        <f t="shared" si="3"/>
        <v>北海道　富良野市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6.81</v>
      </c>
      <c r="Q6" s="21">
        <f t="shared" si="3"/>
        <v>4114</v>
      </c>
      <c r="R6" s="21">
        <f t="shared" si="3"/>
        <v>20617</v>
      </c>
      <c r="S6" s="21">
        <f t="shared" si="3"/>
        <v>600.71</v>
      </c>
      <c r="T6" s="21">
        <f t="shared" si="3"/>
        <v>34.32</v>
      </c>
      <c r="U6" s="21">
        <f t="shared" si="3"/>
        <v>1382</v>
      </c>
      <c r="V6" s="21">
        <f t="shared" si="3"/>
        <v>11.66</v>
      </c>
      <c r="W6" s="21">
        <f t="shared" si="3"/>
        <v>118.52</v>
      </c>
      <c r="X6" s="22">
        <f>IF(X7="",NA(),X7)</f>
        <v>57.78</v>
      </c>
      <c r="Y6" s="22">
        <f t="shared" ref="Y6:AG6" si="4">IF(Y7="",NA(),Y7)</f>
        <v>59.05</v>
      </c>
      <c r="Z6" s="22">
        <f t="shared" si="4"/>
        <v>67.03</v>
      </c>
      <c r="AA6" s="22">
        <f t="shared" si="4"/>
        <v>89.25</v>
      </c>
      <c r="AB6" s="22">
        <f t="shared" si="4"/>
        <v>62.74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854.21</v>
      </c>
      <c r="BF6" s="22">
        <f t="shared" ref="BF6:BN6" si="7">IF(BF7="",NA(),BF7)</f>
        <v>744.87</v>
      </c>
      <c r="BG6" s="22">
        <f t="shared" si="7"/>
        <v>1207.79</v>
      </c>
      <c r="BH6" s="22">
        <f t="shared" si="7"/>
        <v>1428.55</v>
      </c>
      <c r="BI6" s="22">
        <f t="shared" si="7"/>
        <v>1733.88</v>
      </c>
      <c r="BJ6" s="22">
        <f t="shared" si="7"/>
        <v>1302.33</v>
      </c>
      <c r="BK6" s="22">
        <f t="shared" si="7"/>
        <v>1274.21</v>
      </c>
      <c r="BL6" s="22">
        <f t="shared" si="7"/>
        <v>1183.92</v>
      </c>
      <c r="BM6" s="22">
        <f t="shared" si="7"/>
        <v>1128.72</v>
      </c>
      <c r="BN6" s="22">
        <f t="shared" si="7"/>
        <v>1125.25</v>
      </c>
      <c r="BO6" s="21" t="str">
        <f>IF(BO7="","",IF(BO7="-","【-】","【"&amp;SUBSTITUTE(TEXT(BO7,"#,##0.00"),"-","△")&amp;"】"))</f>
        <v>【940.88】</v>
      </c>
      <c r="BP6" s="22">
        <f>IF(BP7="",NA(),BP7)</f>
        <v>42.86</v>
      </c>
      <c r="BQ6" s="22">
        <f t="shared" ref="BQ6:BY6" si="8">IF(BQ7="",NA(),BQ7)</f>
        <v>42.94</v>
      </c>
      <c r="BR6" s="22">
        <f t="shared" si="8"/>
        <v>49.23</v>
      </c>
      <c r="BS6" s="22">
        <f t="shared" si="8"/>
        <v>47.71</v>
      </c>
      <c r="BT6" s="22">
        <f t="shared" si="8"/>
        <v>43.56</v>
      </c>
      <c r="BU6" s="22">
        <f t="shared" si="8"/>
        <v>40.89</v>
      </c>
      <c r="BV6" s="22">
        <f t="shared" si="8"/>
        <v>41.25</v>
      </c>
      <c r="BW6" s="22">
        <f t="shared" si="8"/>
        <v>42.5</v>
      </c>
      <c r="BX6" s="22">
        <f t="shared" si="8"/>
        <v>41.84</v>
      </c>
      <c r="BY6" s="22">
        <f t="shared" si="8"/>
        <v>41.44</v>
      </c>
      <c r="BZ6" s="21" t="str">
        <f>IF(BZ7="","",IF(BZ7="-","【-】","【"&amp;SUBSTITUTE(TEXT(BZ7,"#,##0.00"),"-","△")&amp;"】"))</f>
        <v>【54.59】</v>
      </c>
      <c r="CA6" s="22">
        <f>IF(CA7="",NA(),CA7)</f>
        <v>537.28</v>
      </c>
      <c r="CB6" s="22">
        <f t="shared" ref="CB6:CJ6" si="9">IF(CB7="",NA(),CB7)</f>
        <v>537.83000000000004</v>
      </c>
      <c r="CC6" s="22">
        <f t="shared" si="9"/>
        <v>471.13</v>
      </c>
      <c r="CD6" s="22">
        <f t="shared" si="9"/>
        <v>487.98</v>
      </c>
      <c r="CE6" s="22">
        <f t="shared" si="9"/>
        <v>537.21</v>
      </c>
      <c r="CF6" s="22">
        <f t="shared" si="9"/>
        <v>383.2</v>
      </c>
      <c r="CG6" s="22">
        <f t="shared" si="9"/>
        <v>383.25</v>
      </c>
      <c r="CH6" s="22">
        <f t="shared" si="9"/>
        <v>377.72</v>
      </c>
      <c r="CI6" s="22">
        <f t="shared" si="9"/>
        <v>390.47</v>
      </c>
      <c r="CJ6" s="22">
        <f t="shared" si="9"/>
        <v>403.61</v>
      </c>
      <c r="CK6" s="21" t="str">
        <f>IF(CK7="","",IF(CK7="-","【-】","【"&amp;SUBSTITUTE(TEXT(CK7,"#,##0.00"),"-","△")&amp;"】"))</f>
        <v>【301.20】</v>
      </c>
      <c r="CL6" s="22">
        <f>IF(CL7="",NA(),CL7)</f>
        <v>36.44</v>
      </c>
      <c r="CM6" s="22">
        <f t="shared" ref="CM6:CU6" si="10">IF(CM7="",NA(),CM7)</f>
        <v>36.049999999999997</v>
      </c>
      <c r="CN6" s="22">
        <f t="shared" si="10"/>
        <v>40.11</v>
      </c>
      <c r="CO6" s="22">
        <f t="shared" si="10"/>
        <v>36.43</v>
      </c>
      <c r="CP6" s="22">
        <f t="shared" si="10"/>
        <v>38.200000000000003</v>
      </c>
      <c r="CQ6" s="22">
        <f t="shared" si="10"/>
        <v>47.95</v>
      </c>
      <c r="CR6" s="22">
        <f t="shared" si="10"/>
        <v>48.26</v>
      </c>
      <c r="CS6" s="22">
        <f t="shared" si="10"/>
        <v>48.01</v>
      </c>
      <c r="CT6" s="22">
        <f t="shared" si="10"/>
        <v>49.08</v>
      </c>
      <c r="CU6" s="22">
        <f t="shared" si="10"/>
        <v>51.46</v>
      </c>
      <c r="CV6" s="21" t="str">
        <f>IF(CV7="","",IF(CV7="-","【-】","【"&amp;SUBSTITUTE(TEXT(CV7,"#,##0.00"),"-","△")&amp;"】"))</f>
        <v>【56.42】</v>
      </c>
      <c r="CW6" s="22">
        <f>IF(CW7="",NA(),CW7)</f>
        <v>89.87</v>
      </c>
      <c r="CX6" s="22">
        <f t="shared" ref="CX6:DF6" si="11">IF(CX7="",NA(),CX7)</f>
        <v>89.71</v>
      </c>
      <c r="CY6" s="22">
        <f t="shared" si="11"/>
        <v>82.33</v>
      </c>
      <c r="CZ6" s="22">
        <f t="shared" si="11"/>
        <v>84.84</v>
      </c>
      <c r="DA6" s="22">
        <f t="shared" si="11"/>
        <v>81.72</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12297</v>
      </c>
      <c r="D7" s="24">
        <v>47</v>
      </c>
      <c r="E7" s="24">
        <v>1</v>
      </c>
      <c r="F7" s="24">
        <v>0</v>
      </c>
      <c r="G7" s="24">
        <v>0</v>
      </c>
      <c r="H7" s="24" t="s">
        <v>96</v>
      </c>
      <c r="I7" s="24" t="s">
        <v>97</v>
      </c>
      <c r="J7" s="24" t="s">
        <v>98</v>
      </c>
      <c r="K7" s="24" t="s">
        <v>99</v>
      </c>
      <c r="L7" s="24" t="s">
        <v>100</v>
      </c>
      <c r="M7" s="24" t="s">
        <v>101</v>
      </c>
      <c r="N7" s="25" t="s">
        <v>102</v>
      </c>
      <c r="O7" s="25" t="s">
        <v>103</v>
      </c>
      <c r="P7" s="25">
        <v>6.81</v>
      </c>
      <c r="Q7" s="25">
        <v>4114</v>
      </c>
      <c r="R7" s="25">
        <v>20617</v>
      </c>
      <c r="S7" s="25">
        <v>600.71</v>
      </c>
      <c r="T7" s="25">
        <v>34.32</v>
      </c>
      <c r="U7" s="25">
        <v>1382</v>
      </c>
      <c r="V7" s="25">
        <v>11.66</v>
      </c>
      <c r="W7" s="25">
        <v>118.52</v>
      </c>
      <c r="X7" s="25">
        <v>57.78</v>
      </c>
      <c r="Y7" s="25">
        <v>59.05</v>
      </c>
      <c r="Z7" s="25">
        <v>67.03</v>
      </c>
      <c r="AA7" s="25">
        <v>89.25</v>
      </c>
      <c r="AB7" s="25">
        <v>62.74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854.21</v>
      </c>
      <c r="BF7" s="25">
        <v>744.87</v>
      </c>
      <c r="BG7" s="25">
        <v>1207.79</v>
      </c>
      <c r="BH7" s="25">
        <v>1428.55</v>
      </c>
      <c r="BI7" s="25">
        <v>1733.88</v>
      </c>
      <c r="BJ7" s="25">
        <v>1302.33</v>
      </c>
      <c r="BK7" s="25">
        <v>1274.21</v>
      </c>
      <c r="BL7" s="25">
        <v>1183.92</v>
      </c>
      <c r="BM7" s="25">
        <v>1128.72</v>
      </c>
      <c r="BN7" s="25">
        <v>1125.25</v>
      </c>
      <c r="BO7" s="25">
        <v>940.88</v>
      </c>
      <c r="BP7" s="25">
        <v>42.86</v>
      </c>
      <c r="BQ7" s="25">
        <v>42.94</v>
      </c>
      <c r="BR7" s="25">
        <v>49.23</v>
      </c>
      <c r="BS7" s="25">
        <v>47.71</v>
      </c>
      <c r="BT7" s="25">
        <v>43.56</v>
      </c>
      <c r="BU7" s="25">
        <v>40.89</v>
      </c>
      <c r="BV7" s="25">
        <v>41.25</v>
      </c>
      <c r="BW7" s="25">
        <v>42.5</v>
      </c>
      <c r="BX7" s="25">
        <v>41.84</v>
      </c>
      <c r="BY7" s="25">
        <v>41.44</v>
      </c>
      <c r="BZ7" s="25">
        <v>54.59</v>
      </c>
      <c r="CA7" s="25">
        <v>537.28</v>
      </c>
      <c r="CB7" s="25">
        <v>537.83000000000004</v>
      </c>
      <c r="CC7" s="25">
        <v>471.13</v>
      </c>
      <c r="CD7" s="25">
        <v>487.98</v>
      </c>
      <c r="CE7" s="25">
        <v>537.21</v>
      </c>
      <c r="CF7" s="25">
        <v>383.2</v>
      </c>
      <c r="CG7" s="25">
        <v>383.25</v>
      </c>
      <c r="CH7" s="25">
        <v>377.72</v>
      </c>
      <c r="CI7" s="25">
        <v>390.47</v>
      </c>
      <c r="CJ7" s="25">
        <v>403.61</v>
      </c>
      <c r="CK7" s="25">
        <v>301.2</v>
      </c>
      <c r="CL7" s="25">
        <v>36.44</v>
      </c>
      <c r="CM7" s="25">
        <v>36.049999999999997</v>
      </c>
      <c r="CN7" s="25">
        <v>40.11</v>
      </c>
      <c r="CO7" s="25">
        <v>36.43</v>
      </c>
      <c r="CP7" s="25">
        <v>38.200000000000003</v>
      </c>
      <c r="CQ7" s="25">
        <v>47.95</v>
      </c>
      <c r="CR7" s="25">
        <v>48.26</v>
      </c>
      <c r="CS7" s="25">
        <v>48.01</v>
      </c>
      <c r="CT7" s="25">
        <v>49.08</v>
      </c>
      <c r="CU7" s="25">
        <v>51.46</v>
      </c>
      <c r="CV7" s="25">
        <v>56.42</v>
      </c>
      <c r="CW7" s="25">
        <v>89.87</v>
      </c>
      <c r="CX7" s="25">
        <v>89.71</v>
      </c>
      <c r="CY7" s="25">
        <v>82.33</v>
      </c>
      <c r="CZ7" s="25">
        <v>84.84</v>
      </c>
      <c r="DA7" s="25">
        <v>81.72</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南川　善之</cp:lastModifiedBy>
  <cp:lastPrinted>2023-01-20T00:18:44Z</cp:lastPrinted>
  <dcterms:created xsi:type="dcterms:W3CDTF">2022-12-01T01:07:46Z</dcterms:created>
  <dcterms:modified xsi:type="dcterms:W3CDTF">2023-01-31T02:14:26Z</dcterms:modified>
  <cp:category/>
</cp:coreProperties>
</file>